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P.14A-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<sst xmlns="http://schemas.openxmlformats.org/spreadsheetml/2006/main" count="55" uniqueCount="10">
  <si>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</si>
  <si>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</si>
  <si>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</si>
  <si>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</si>
  <si>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</si>
  <si>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</si>
  <si>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</si>
  <si>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P.14A</t>
    </r>
    <r>
      <rPr>
        <sz val="16"/>
        <rFont val="AngsanaUPC"/>
        <family val="1"/>
      </rPr>
      <t xml:space="preserve">  น้ำแม่แจ่ม   อ.ฮอด จ.เชียงใหม่ </t>
    </r>
    <r>
      <rPr>
        <sz val="16"/>
        <color indexed="12"/>
        <rFont val="AngsanaUPC"/>
        <family val="1"/>
      </rPr>
      <t>( 24 พ.ค.2560 )</t>
    </r>
  </si>
  <si>
    <t>( 1Apr,2016 - 31 Mar,2017 )</t>
  </si>
  <si>
    <t>( 1 Apr,2016 - 31 Mar,2017 )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</si>
</sst>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8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8" fillId="2" borderId="0" xfId="0" applyFont="1" applyFill="1" applyAlignment="1">
      <alignment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04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04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4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2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6" fillId="0" borderId="0" xfId="0" applyFont="1" applyAlignment="1">
      <alignment horizontal="centerContinuous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S173"/>
  <sheetViews>
    <sheetView tabSelected="1" workbookViewId="0" topLeftCell="A13">
      <selection activeCell="S15" sqref="S1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>
        <v>261.863</v>
      </c>
      <c r="Q1" s="3"/>
      <c r="R1" s="3"/>
      <c r="S1" s="3"/>
      <c r="T1" s="3"/>
    </row>
    <row r="2" spans="1:20" ht="24.7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8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7"/>
      <c r="N3" s="47"/>
      <c r="O3" s="47"/>
      <c r="P3" s="3"/>
      <c r="Q3" s="3"/>
      <c r="R3" s="3"/>
      <c r="S3" s="3"/>
      <c r="T3" s="3"/>
    </row>
    <row r="4" spans="1:20" ht="24.7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5"/>
      <c r="N4" s="3"/>
      <c r="O4" s="6"/>
      <c r="P4" s="3"/>
      <c r="Q4" s="3"/>
      <c r="R4" s="3"/>
      <c r="S4" s="3"/>
      <c r="T4" s="3"/>
    </row>
    <row r="5" spans="1:20" ht="24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5"/>
      <c r="N5" s="3"/>
      <c r="O5" s="6"/>
      <c r="P5" s="8" t="s">
        <v>6</v>
      </c>
      <c r="Q5" s="3"/>
      <c r="R5" s="3"/>
      <c r="S5" s="3"/>
      <c r="T5" s="3"/>
    </row>
    <row r="6" spans="1:20" ht="16.5" customHeight="1">
      <c r="A6" s="9">
        <v>262</v>
      </c>
      <c r="B6" s="10">
        <f>A6-P1</f>
        <v>0.13700000000000045</v>
      </c>
      <c r="C6" s="11">
        <v>0</v>
      </c>
      <c r="D6" s="12">
        <f>+A55+0.01</f>
        <v>262.49999999999955</v>
      </c>
      <c r="E6" s="10">
        <f aca="true" t="shared" si="0" ref="E6:E37">+D6-$P$1</f>
        <v>0.6369999999995457</v>
      </c>
      <c r="F6" s="13">
        <f>+C55+$N$10/10</f>
        <v>5.800000000000004</v>
      </c>
      <c r="G6" s="12">
        <f>+D55+0.01</f>
        <v>262.9999999999991</v>
      </c>
      <c r="H6" s="10">
        <f aca="true" t="shared" si="1" ref="H6:H37">+G6-$P$1</f>
        <v>1.136999999999091</v>
      </c>
      <c r="I6" s="14">
        <f>+F55+$N$15/10</f>
        <v>24.000000000000004</v>
      </c>
      <c r="J6" s="12">
        <f>+G55+0.01</f>
        <v>263.49999999999864</v>
      </c>
      <c r="K6" s="10">
        <f aca="true" t="shared" si="2" ref="K6:K37">+J6-$P$1</f>
        <v>1.6369999999986362</v>
      </c>
      <c r="L6" s="14">
        <f>+I55+$N$20/10</f>
        <v>54.999999999999964</v>
      </c>
      <c r="M6" s="5">
        <v>262</v>
      </c>
      <c r="N6" s="3">
        <v>0.3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3" ref="A7:A38">+A6+0.01</f>
        <v>262.01</v>
      </c>
      <c r="B7" s="17">
        <f aca="true" t="shared" si="4" ref="B7:B38">+A7-$P$1</f>
        <v>0.14699999999999136</v>
      </c>
      <c r="C7" s="18">
        <f aca="true" t="shared" si="5" ref="C7:C16">+C6+$N$6/10</f>
        <v>0.03</v>
      </c>
      <c r="D7" s="19">
        <f aca="true" t="shared" si="6" ref="D7:D38">+D6+0.01</f>
        <v>262.50999999999954</v>
      </c>
      <c r="E7" s="17">
        <f t="shared" si="0"/>
        <v>0.6469999999995366</v>
      </c>
      <c r="F7" s="20">
        <f aca="true" t="shared" si="7" ref="F7:F16">+F6+$N$11/10</f>
        <v>6.050000000000004</v>
      </c>
      <c r="G7" s="19">
        <f aca="true" t="shared" si="8" ref="G7:G38">+G6+0.01</f>
        <v>263.0099999999991</v>
      </c>
      <c r="H7" s="17">
        <f t="shared" si="1"/>
        <v>1.1469999999990819</v>
      </c>
      <c r="I7" s="20">
        <f aca="true" t="shared" si="9" ref="I7:I16">+I6+$N$16/10</f>
        <v>24.500000000000004</v>
      </c>
      <c r="J7" s="19">
        <f aca="true" t="shared" si="10" ref="J7:J38">+J6+0.01</f>
        <v>263.5099999999986</v>
      </c>
      <c r="K7" s="17">
        <f t="shared" si="2"/>
        <v>1.6469999999986271</v>
      </c>
      <c r="L7" s="20">
        <f aca="true" t="shared" si="11" ref="L7:L16">+L6+$N$21/10</f>
        <v>55.79999999999996</v>
      </c>
      <c r="M7" s="5">
        <f aca="true" t="shared" si="12" ref="M7:M34">M6+0.1</f>
        <v>262.1</v>
      </c>
      <c r="N7" s="3">
        <v>0.5</v>
      </c>
      <c r="O7" s="3"/>
      <c r="P7" s="15">
        <f aca="true" t="shared" si="13" ref="P7:P34">P6+N6</f>
        <v>0.3</v>
      </c>
      <c r="Q7" s="3"/>
      <c r="R7" s="3"/>
      <c r="S7" s="3"/>
      <c r="T7" s="3"/>
    </row>
    <row r="8" spans="1:20" ht="16.5" customHeight="1">
      <c r="A8" s="16">
        <f t="shared" si="3"/>
        <v>262.02</v>
      </c>
      <c r="B8" s="17">
        <f t="shared" si="4"/>
        <v>0.15699999999998226</v>
      </c>
      <c r="C8" s="18">
        <f t="shared" si="5"/>
        <v>0.06</v>
      </c>
      <c r="D8" s="19">
        <f t="shared" si="6"/>
        <v>262.5199999999995</v>
      </c>
      <c r="E8" s="17">
        <f t="shared" si="0"/>
        <v>0.6569999999995275</v>
      </c>
      <c r="F8" s="20">
        <f t="shared" si="7"/>
        <v>6.300000000000004</v>
      </c>
      <c r="G8" s="19">
        <f t="shared" si="8"/>
        <v>263.0199999999991</v>
      </c>
      <c r="H8" s="17">
        <f t="shared" si="1"/>
        <v>1.1569999999990728</v>
      </c>
      <c r="I8" s="20">
        <f t="shared" si="9"/>
        <v>25.000000000000004</v>
      </c>
      <c r="J8" s="19">
        <f t="shared" si="10"/>
        <v>263.5199999999986</v>
      </c>
      <c r="K8" s="17">
        <f t="shared" si="2"/>
        <v>1.656999999998618</v>
      </c>
      <c r="L8" s="20">
        <f t="shared" si="11"/>
        <v>56.59999999999996</v>
      </c>
      <c r="M8" s="5">
        <f t="shared" si="12"/>
        <v>262.20000000000005</v>
      </c>
      <c r="N8" s="3">
        <v>0.9</v>
      </c>
      <c r="O8" s="3"/>
      <c r="P8" s="15">
        <f t="shared" si="13"/>
        <v>0.8</v>
      </c>
      <c r="Q8" s="3"/>
      <c r="R8" s="3"/>
      <c r="S8" s="3"/>
      <c r="T8" s="3"/>
    </row>
    <row r="9" spans="1:20" ht="16.5" customHeight="1">
      <c r="A9" s="16">
        <f t="shared" si="3"/>
        <v>262.03</v>
      </c>
      <c r="B9" s="17">
        <f t="shared" si="4"/>
        <v>0.16699999999997317</v>
      </c>
      <c r="C9" s="18">
        <f t="shared" si="5"/>
        <v>0.09</v>
      </c>
      <c r="D9" s="19">
        <f t="shared" si="6"/>
        <v>262.5299999999995</v>
      </c>
      <c r="E9" s="17">
        <f t="shared" si="0"/>
        <v>0.6669999999995184</v>
      </c>
      <c r="F9" s="20">
        <f t="shared" si="7"/>
        <v>6.550000000000004</v>
      </c>
      <c r="G9" s="19">
        <f t="shared" si="8"/>
        <v>263.02999999999906</v>
      </c>
      <c r="H9" s="17">
        <f t="shared" si="1"/>
        <v>1.1669999999990637</v>
      </c>
      <c r="I9" s="20">
        <f t="shared" si="9"/>
        <v>25.500000000000004</v>
      </c>
      <c r="J9" s="19">
        <f t="shared" si="10"/>
        <v>263.5299999999986</v>
      </c>
      <c r="K9" s="17">
        <f t="shared" si="2"/>
        <v>1.666999999998609</v>
      </c>
      <c r="L9" s="20">
        <f t="shared" si="11"/>
        <v>57.399999999999956</v>
      </c>
      <c r="M9" s="5">
        <f t="shared" si="12"/>
        <v>262.30000000000007</v>
      </c>
      <c r="N9" s="3">
        <v>1.8</v>
      </c>
      <c r="O9" s="3"/>
      <c r="P9" s="15">
        <f t="shared" si="13"/>
        <v>1.7000000000000002</v>
      </c>
      <c r="Q9" s="3"/>
      <c r="R9" s="3"/>
      <c r="S9" s="3"/>
      <c r="T9" s="3"/>
    </row>
    <row r="10" spans="1:20" ht="16.5" customHeight="1">
      <c r="A10" s="16">
        <f t="shared" si="3"/>
        <v>262.03999999999996</v>
      </c>
      <c r="B10" s="17">
        <f t="shared" si="4"/>
        <v>0.17699999999996407</v>
      </c>
      <c r="C10" s="18">
        <f t="shared" si="5"/>
        <v>0.12</v>
      </c>
      <c r="D10" s="19">
        <f t="shared" si="6"/>
        <v>262.5399999999995</v>
      </c>
      <c r="E10" s="17">
        <f t="shared" si="0"/>
        <v>0.6769999999995093</v>
      </c>
      <c r="F10" s="20">
        <f t="shared" si="7"/>
        <v>6.800000000000004</v>
      </c>
      <c r="G10" s="19">
        <f t="shared" si="8"/>
        <v>263.03999999999905</v>
      </c>
      <c r="H10" s="17">
        <f t="shared" si="1"/>
        <v>1.1769999999990546</v>
      </c>
      <c r="I10" s="20">
        <f t="shared" si="9"/>
        <v>26.000000000000004</v>
      </c>
      <c r="J10" s="19">
        <f t="shared" si="10"/>
        <v>263.5399999999986</v>
      </c>
      <c r="K10" s="17">
        <f t="shared" si="2"/>
        <v>1.6769999999985998</v>
      </c>
      <c r="L10" s="20">
        <f t="shared" si="11"/>
        <v>58.19999999999995</v>
      </c>
      <c r="M10" s="5">
        <f t="shared" si="12"/>
        <v>262.4000000000001</v>
      </c>
      <c r="N10" s="3">
        <v>2.3</v>
      </c>
      <c r="O10" s="3"/>
      <c r="P10" s="15">
        <f t="shared" si="13"/>
        <v>3.5</v>
      </c>
      <c r="Q10" s="3"/>
      <c r="R10" s="3"/>
      <c r="S10" s="3"/>
      <c r="T10" s="3"/>
    </row>
    <row r="11" spans="1:20" ht="16.5" customHeight="1">
      <c r="A11" s="16">
        <f t="shared" si="3"/>
        <v>262.04999999999995</v>
      </c>
      <c r="B11" s="17">
        <f t="shared" si="4"/>
        <v>0.18699999999995498</v>
      </c>
      <c r="C11" s="18">
        <f t="shared" si="5"/>
        <v>0.15</v>
      </c>
      <c r="D11" s="19">
        <f t="shared" si="6"/>
        <v>262.5499999999995</v>
      </c>
      <c r="E11" s="17">
        <f t="shared" si="0"/>
        <v>0.6869999999995002</v>
      </c>
      <c r="F11" s="20">
        <f t="shared" si="7"/>
        <v>7.050000000000004</v>
      </c>
      <c r="G11" s="19">
        <f t="shared" si="8"/>
        <v>263.04999999999905</v>
      </c>
      <c r="H11" s="17">
        <f t="shared" si="1"/>
        <v>1.1869999999990455</v>
      </c>
      <c r="I11" s="20">
        <f t="shared" si="9"/>
        <v>26.500000000000004</v>
      </c>
      <c r="J11" s="19">
        <f t="shared" si="10"/>
        <v>263.5499999999986</v>
      </c>
      <c r="K11" s="17">
        <f t="shared" si="2"/>
        <v>1.6869999999985907</v>
      </c>
      <c r="L11" s="20">
        <f t="shared" si="11"/>
        <v>58.99999999999995</v>
      </c>
      <c r="M11" s="5">
        <f t="shared" si="12"/>
        <v>262.5000000000001</v>
      </c>
      <c r="N11" s="3">
        <v>2.5</v>
      </c>
      <c r="O11" s="3"/>
      <c r="P11" s="15">
        <f t="shared" si="13"/>
        <v>5.8</v>
      </c>
      <c r="Q11" s="3"/>
      <c r="R11" s="3"/>
      <c r="S11" s="3"/>
      <c r="T11" s="3"/>
    </row>
    <row r="12" spans="1:20" ht="16.5" customHeight="1">
      <c r="A12" s="16">
        <f t="shared" si="3"/>
        <v>262.05999999999995</v>
      </c>
      <c r="B12" s="17">
        <f t="shared" si="4"/>
        <v>0.19699999999994589</v>
      </c>
      <c r="C12" s="18">
        <f t="shared" si="5"/>
        <v>0.18</v>
      </c>
      <c r="D12" s="19">
        <f t="shared" si="6"/>
        <v>262.5599999999995</v>
      </c>
      <c r="E12" s="17">
        <f t="shared" si="0"/>
        <v>0.6969999999994911</v>
      </c>
      <c r="F12" s="20">
        <f t="shared" si="7"/>
        <v>7.300000000000004</v>
      </c>
      <c r="G12" s="19">
        <f t="shared" si="8"/>
        <v>263.05999999999904</v>
      </c>
      <c r="H12" s="17">
        <f t="shared" si="1"/>
        <v>1.1969999999990364</v>
      </c>
      <c r="I12" s="20">
        <f t="shared" si="9"/>
        <v>27.000000000000004</v>
      </c>
      <c r="J12" s="19">
        <f t="shared" si="10"/>
        <v>263.5599999999986</v>
      </c>
      <c r="K12" s="17">
        <f t="shared" si="2"/>
        <v>1.6969999999985816</v>
      </c>
      <c r="L12" s="20">
        <f t="shared" si="11"/>
        <v>59.79999999999995</v>
      </c>
      <c r="M12" s="5">
        <f t="shared" si="12"/>
        <v>262.60000000000014</v>
      </c>
      <c r="N12" s="3">
        <v>3.4</v>
      </c>
      <c r="O12" s="3"/>
      <c r="P12" s="15">
        <f t="shared" si="13"/>
        <v>8.3</v>
      </c>
      <c r="Q12" s="3"/>
      <c r="R12" s="3"/>
      <c r="S12" s="3"/>
      <c r="T12" s="3"/>
    </row>
    <row r="13" spans="1:20" ht="16.5" customHeight="1">
      <c r="A13" s="16">
        <f t="shared" si="3"/>
        <v>262.06999999999994</v>
      </c>
      <c r="B13" s="17">
        <f t="shared" si="4"/>
        <v>0.2069999999999368</v>
      </c>
      <c r="C13" s="18">
        <f t="shared" si="5"/>
        <v>0.21</v>
      </c>
      <c r="D13" s="19">
        <f t="shared" si="6"/>
        <v>262.5699999999995</v>
      </c>
      <c r="E13" s="17">
        <f t="shared" si="0"/>
        <v>0.706999999999482</v>
      </c>
      <c r="F13" s="20">
        <f t="shared" si="7"/>
        <v>7.550000000000004</v>
      </c>
      <c r="G13" s="19">
        <f t="shared" si="8"/>
        <v>263.069999999999</v>
      </c>
      <c r="H13" s="17">
        <f t="shared" si="1"/>
        <v>1.2069999999990273</v>
      </c>
      <c r="I13" s="20">
        <f t="shared" si="9"/>
        <v>27.500000000000004</v>
      </c>
      <c r="J13" s="19">
        <f t="shared" si="10"/>
        <v>263.5699999999986</v>
      </c>
      <c r="K13" s="17">
        <f t="shared" si="2"/>
        <v>1.7069999999985725</v>
      </c>
      <c r="L13" s="20">
        <f t="shared" si="11"/>
        <v>60.599999999999945</v>
      </c>
      <c r="M13" s="5">
        <f t="shared" si="12"/>
        <v>262.70000000000016</v>
      </c>
      <c r="N13" s="3">
        <v>3.6</v>
      </c>
      <c r="O13" s="3"/>
      <c r="P13" s="15">
        <f t="shared" si="13"/>
        <v>11.700000000000001</v>
      </c>
      <c r="Q13" s="3"/>
      <c r="R13" s="3"/>
      <c r="S13" s="3"/>
      <c r="T13" s="3"/>
    </row>
    <row r="14" spans="1:20" ht="16.5" customHeight="1">
      <c r="A14" s="16">
        <f t="shared" si="3"/>
        <v>262.0799999999999</v>
      </c>
      <c r="B14" s="17">
        <f t="shared" si="4"/>
        <v>0.2169999999999277</v>
      </c>
      <c r="C14" s="18">
        <f t="shared" si="5"/>
        <v>0.24</v>
      </c>
      <c r="D14" s="19">
        <f t="shared" si="6"/>
        <v>262.5799999999995</v>
      </c>
      <c r="E14" s="17">
        <f t="shared" si="0"/>
        <v>0.716999999999473</v>
      </c>
      <c r="F14" s="20">
        <f t="shared" si="7"/>
        <v>7.800000000000004</v>
      </c>
      <c r="G14" s="19">
        <f t="shared" si="8"/>
        <v>263.079999999999</v>
      </c>
      <c r="H14" s="17">
        <f t="shared" si="1"/>
        <v>1.2169999999990182</v>
      </c>
      <c r="I14" s="20">
        <f t="shared" si="9"/>
        <v>28.000000000000004</v>
      </c>
      <c r="J14" s="19">
        <f t="shared" si="10"/>
        <v>263.57999999999856</v>
      </c>
      <c r="K14" s="17">
        <f t="shared" si="2"/>
        <v>1.7169999999985635</v>
      </c>
      <c r="L14" s="20">
        <f t="shared" si="11"/>
        <v>61.39999999999994</v>
      </c>
      <c r="M14" s="5">
        <f t="shared" si="12"/>
        <v>262.8000000000002</v>
      </c>
      <c r="N14" s="3">
        <v>4.2</v>
      </c>
      <c r="O14" s="3"/>
      <c r="P14" s="15">
        <f t="shared" si="13"/>
        <v>15.3</v>
      </c>
      <c r="Q14" s="3"/>
      <c r="R14" s="3"/>
      <c r="S14" s="3"/>
      <c r="T14" s="3"/>
    </row>
    <row r="15" spans="1:20" ht="16.5" customHeight="1">
      <c r="A15" s="16">
        <f t="shared" si="3"/>
        <v>262.0899999999999</v>
      </c>
      <c r="B15" s="17">
        <f t="shared" si="4"/>
        <v>0.2269999999999186</v>
      </c>
      <c r="C15" s="18">
        <f t="shared" si="5"/>
        <v>0.27</v>
      </c>
      <c r="D15" s="19">
        <f t="shared" si="6"/>
        <v>262.58999999999946</v>
      </c>
      <c r="E15" s="17">
        <f t="shared" si="0"/>
        <v>0.7269999999994639</v>
      </c>
      <c r="F15" s="20">
        <f t="shared" si="7"/>
        <v>8.050000000000004</v>
      </c>
      <c r="G15" s="19">
        <f t="shared" si="8"/>
        <v>263.089999999999</v>
      </c>
      <c r="H15" s="17">
        <f t="shared" si="1"/>
        <v>1.226999999999009</v>
      </c>
      <c r="I15" s="20">
        <f t="shared" si="9"/>
        <v>28.500000000000004</v>
      </c>
      <c r="J15" s="19">
        <f t="shared" si="10"/>
        <v>263.58999999999855</v>
      </c>
      <c r="K15" s="17">
        <f t="shared" si="2"/>
        <v>1.7269999999985544</v>
      </c>
      <c r="L15" s="20">
        <f t="shared" si="11"/>
        <v>62.19999999999994</v>
      </c>
      <c r="M15" s="5">
        <f t="shared" si="12"/>
        <v>262.9000000000002</v>
      </c>
      <c r="N15" s="3">
        <v>4.5</v>
      </c>
      <c r="O15" s="3"/>
      <c r="P15" s="15">
        <f t="shared" si="13"/>
        <v>19.5</v>
      </c>
      <c r="Q15" s="3"/>
      <c r="R15" s="3"/>
      <c r="S15" s="3"/>
      <c r="T15" s="3"/>
    </row>
    <row r="16" spans="1:20" ht="16.5" customHeight="1">
      <c r="A16" s="21">
        <f t="shared" si="3"/>
        <v>262.0999999999999</v>
      </c>
      <c r="B16" s="22">
        <f t="shared" si="4"/>
        <v>0.2369999999999095</v>
      </c>
      <c r="C16" s="23">
        <f t="shared" si="5"/>
        <v>0.30000000000000004</v>
      </c>
      <c r="D16" s="24">
        <f t="shared" si="6"/>
        <v>262.59999999999945</v>
      </c>
      <c r="E16" s="22">
        <f t="shared" si="0"/>
        <v>0.7369999999994548</v>
      </c>
      <c r="F16" s="25">
        <f t="shared" si="7"/>
        <v>8.300000000000004</v>
      </c>
      <c r="G16" s="24">
        <f t="shared" si="8"/>
        <v>263.099999999999</v>
      </c>
      <c r="H16" s="22">
        <f t="shared" si="1"/>
        <v>1.236999999999</v>
      </c>
      <c r="I16" s="26">
        <f t="shared" si="9"/>
        <v>29.000000000000004</v>
      </c>
      <c r="J16" s="27">
        <f t="shared" si="10"/>
        <v>263.59999999999854</v>
      </c>
      <c r="K16" s="28">
        <f t="shared" si="2"/>
        <v>1.7369999999985453</v>
      </c>
      <c r="L16" s="26">
        <f t="shared" si="11"/>
        <v>62.999999999999936</v>
      </c>
      <c r="M16" s="5">
        <f t="shared" si="12"/>
        <v>263.0000000000002</v>
      </c>
      <c r="N16" s="3">
        <v>5</v>
      </c>
      <c r="O16" s="3"/>
      <c r="P16" s="15">
        <f t="shared" si="13"/>
        <v>24</v>
      </c>
      <c r="Q16" s="3"/>
      <c r="R16" s="3"/>
      <c r="S16" s="3"/>
      <c r="T16" s="3"/>
    </row>
    <row r="17" spans="1:20" ht="16.5" customHeight="1">
      <c r="A17" s="29">
        <f t="shared" si="3"/>
        <v>262.1099999999999</v>
      </c>
      <c r="B17" s="30">
        <f t="shared" si="4"/>
        <v>0.2469999999999004</v>
      </c>
      <c r="C17" s="31">
        <f aca="true" t="shared" si="14" ref="C17:C26">+C16+$N$7/10</f>
        <v>0.35000000000000003</v>
      </c>
      <c r="D17" s="32">
        <f t="shared" si="6"/>
        <v>262.60999999999945</v>
      </c>
      <c r="E17" s="30">
        <f t="shared" si="0"/>
        <v>0.7469999999994457</v>
      </c>
      <c r="F17" s="33">
        <f aca="true" t="shared" si="15" ref="F17:F26">+F16+$N$12/10</f>
        <v>8.640000000000004</v>
      </c>
      <c r="G17" s="32">
        <f t="shared" si="8"/>
        <v>263.109999999999</v>
      </c>
      <c r="H17" s="30">
        <f t="shared" si="1"/>
        <v>1.246999999998991</v>
      </c>
      <c r="I17" s="13">
        <f aca="true" t="shared" si="16" ref="I17:I26">+I16+$N$17/10</f>
        <v>29.550000000000004</v>
      </c>
      <c r="J17" s="32">
        <f t="shared" si="10"/>
        <v>263.60999999999854</v>
      </c>
      <c r="K17" s="30">
        <f t="shared" si="2"/>
        <v>1.7469999999985362</v>
      </c>
      <c r="L17" s="13">
        <f aca="true" t="shared" si="17" ref="L17:L26">+L16+$N$22/10</f>
        <v>63.899999999999935</v>
      </c>
      <c r="M17" s="5">
        <f t="shared" si="12"/>
        <v>263.10000000000025</v>
      </c>
      <c r="N17" s="3">
        <v>5.5</v>
      </c>
      <c r="O17" s="34"/>
      <c r="P17" s="15">
        <f t="shared" si="13"/>
        <v>29</v>
      </c>
      <c r="Q17" s="3"/>
      <c r="R17" s="3"/>
      <c r="S17" s="3"/>
      <c r="T17" s="3"/>
    </row>
    <row r="18" spans="1:20" ht="16.5" customHeight="1">
      <c r="A18" s="16">
        <f t="shared" si="3"/>
        <v>262.1199999999999</v>
      </c>
      <c r="B18" s="17">
        <f t="shared" si="4"/>
        <v>0.2569999999998913</v>
      </c>
      <c r="C18" s="18">
        <f t="shared" si="14"/>
        <v>0.4</v>
      </c>
      <c r="D18" s="19">
        <f t="shared" si="6"/>
        <v>262.61999999999944</v>
      </c>
      <c r="E18" s="17">
        <f t="shared" si="0"/>
        <v>0.7569999999994366</v>
      </c>
      <c r="F18" s="20">
        <f t="shared" si="15"/>
        <v>8.980000000000004</v>
      </c>
      <c r="G18" s="19">
        <f t="shared" si="8"/>
        <v>263.119999999999</v>
      </c>
      <c r="H18" s="17">
        <f t="shared" si="1"/>
        <v>1.2569999999989818</v>
      </c>
      <c r="I18" s="20">
        <f t="shared" si="16"/>
        <v>30.100000000000005</v>
      </c>
      <c r="J18" s="19">
        <f t="shared" si="10"/>
        <v>263.6199999999985</v>
      </c>
      <c r="K18" s="17">
        <f t="shared" si="2"/>
        <v>1.756999999998527</v>
      </c>
      <c r="L18" s="20">
        <f t="shared" si="17"/>
        <v>64.79999999999994</v>
      </c>
      <c r="M18" s="5">
        <f t="shared" si="12"/>
        <v>263.2000000000003</v>
      </c>
      <c r="N18" s="3">
        <v>6.25</v>
      </c>
      <c r="O18" s="3"/>
      <c r="P18" s="15">
        <f t="shared" si="13"/>
        <v>34.5</v>
      </c>
      <c r="Q18" s="3"/>
      <c r="R18" s="3"/>
      <c r="S18" s="3"/>
      <c r="T18" s="3"/>
    </row>
    <row r="19" spans="1:20" ht="16.5" customHeight="1">
      <c r="A19" s="16">
        <f t="shared" si="3"/>
        <v>262.1299999999999</v>
      </c>
      <c r="B19" s="17">
        <f t="shared" si="4"/>
        <v>0.2669999999998822</v>
      </c>
      <c r="C19" s="18">
        <f t="shared" si="14"/>
        <v>0.45</v>
      </c>
      <c r="D19" s="19">
        <f t="shared" si="6"/>
        <v>262.6299999999994</v>
      </c>
      <c r="E19" s="17">
        <f t="shared" si="0"/>
        <v>0.7669999999994275</v>
      </c>
      <c r="F19" s="20">
        <f t="shared" si="15"/>
        <v>9.320000000000004</v>
      </c>
      <c r="G19" s="19">
        <f t="shared" si="8"/>
        <v>263.129999999999</v>
      </c>
      <c r="H19" s="17">
        <f t="shared" si="1"/>
        <v>1.2669999999989727</v>
      </c>
      <c r="I19" s="20">
        <f t="shared" si="16"/>
        <v>30.650000000000006</v>
      </c>
      <c r="J19" s="19">
        <f t="shared" si="10"/>
        <v>263.6299999999985</v>
      </c>
      <c r="K19" s="17">
        <f t="shared" si="2"/>
        <v>1.766999999998518</v>
      </c>
      <c r="L19" s="20">
        <f t="shared" si="17"/>
        <v>65.69999999999995</v>
      </c>
      <c r="M19" s="5">
        <f t="shared" si="12"/>
        <v>263.3000000000003</v>
      </c>
      <c r="N19" s="3">
        <v>6.25</v>
      </c>
      <c r="O19" s="3"/>
      <c r="P19" s="15">
        <f t="shared" si="13"/>
        <v>40.75</v>
      </c>
      <c r="Q19" s="3"/>
      <c r="R19" s="3"/>
      <c r="S19" s="3"/>
      <c r="T19" s="3"/>
    </row>
    <row r="20" spans="1:20" ht="16.5" customHeight="1">
      <c r="A20" s="16">
        <f t="shared" si="3"/>
        <v>262.1399999999999</v>
      </c>
      <c r="B20" s="17">
        <f t="shared" si="4"/>
        <v>0.2769999999998731</v>
      </c>
      <c r="C20" s="18">
        <f t="shared" si="14"/>
        <v>0.5</v>
      </c>
      <c r="D20" s="19">
        <f t="shared" si="6"/>
        <v>262.6399999999994</v>
      </c>
      <c r="E20" s="17">
        <f t="shared" si="0"/>
        <v>0.7769999999994184</v>
      </c>
      <c r="F20" s="20">
        <f t="shared" si="15"/>
        <v>9.660000000000004</v>
      </c>
      <c r="G20" s="19">
        <f t="shared" si="8"/>
        <v>263.13999999999896</v>
      </c>
      <c r="H20" s="17">
        <f t="shared" si="1"/>
        <v>1.2769999999989636</v>
      </c>
      <c r="I20" s="20">
        <f t="shared" si="16"/>
        <v>31.200000000000006</v>
      </c>
      <c r="J20" s="19">
        <f t="shared" si="10"/>
        <v>263.6399999999985</v>
      </c>
      <c r="K20" s="17">
        <f t="shared" si="2"/>
        <v>1.7769999999985089</v>
      </c>
      <c r="L20" s="20">
        <f t="shared" si="17"/>
        <v>66.59999999999995</v>
      </c>
      <c r="M20" s="5">
        <f t="shared" si="12"/>
        <v>263.4000000000003</v>
      </c>
      <c r="N20" s="3">
        <v>8</v>
      </c>
      <c r="O20" s="3"/>
      <c r="P20" s="15">
        <f t="shared" si="13"/>
        <v>47</v>
      </c>
      <c r="Q20" s="3"/>
      <c r="R20" s="3"/>
      <c r="S20" s="3"/>
      <c r="T20" s="3"/>
    </row>
    <row r="21" spans="1:20" ht="16.5" customHeight="1">
      <c r="A21" s="16">
        <f t="shared" si="3"/>
        <v>262.14999999999986</v>
      </c>
      <c r="B21" s="17">
        <f t="shared" si="4"/>
        <v>0.28699999999986403</v>
      </c>
      <c r="C21" s="18">
        <f t="shared" si="14"/>
        <v>0.55</v>
      </c>
      <c r="D21" s="19">
        <f t="shared" si="6"/>
        <v>262.6499999999994</v>
      </c>
      <c r="E21" s="17">
        <f t="shared" si="0"/>
        <v>0.7869999999994093</v>
      </c>
      <c r="F21" s="20">
        <f t="shared" si="15"/>
        <v>10.000000000000004</v>
      </c>
      <c r="G21" s="19">
        <f t="shared" si="8"/>
        <v>263.14999999999895</v>
      </c>
      <c r="H21" s="17">
        <f t="shared" si="1"/>
        <v>1.2869999999989545</v>
      </c>
      <c r="I21" s="20">
        <f t="shared" si="16"/>
        <v>31.750000000000007</v>
      </c>
      <c r="J21" s="19">
        <f t="shared" si="10"/>
        <v>263.6499999999985</v>
      </c>
      <c r="K21" s="17">
        <f t="shared" si="2"/>
        <v>1.7869999999984998</v>
      </c>
      <c r="L21" s="20">
        <f t="shared" si="17"/>
        <v>67.49999999999996</v>
      </c>
      <c r="M21" s="5">
        <f t="shared" si="12"/>
        <v>263.50000000000034</v>
      </c>
      <c r="N21" s="3">
        <v>8</v>
      </c>
      <c r="O21" s="3"/>
      <c r="P21" s="15">
        <f t="shared" si="13"/>
        <v>55</v>
      </c>
      <c r="Q21" s="3"/>
      <c r="R21" s="3"/>
      <c r="S21" s="3"/>
      <c r="T21" s="3"/>
    </row>
    <row r="22" spans="1:20" ht="16.5" customHeight="1">
      <c r="A22" s="16">
        <f t="shared" si="3"/>
        <v>262.15999999999985</v>
      </c>
      <c r="B22" s="17">
        <f t="shared" si="4"/>
        <v>0.29699999999985494</v>
      </c>
      <c r="C22" s="18">
        <f t="shared" si="14"/>
        <v>0.6000000000000001</v>
      </c>
      <c r="D22" s="19">
        <f t="shared" si="6"/>
        <v>262.6599999999994</v>
      </c>
      <c r="E22" s="17">
        <f t="shared" si="0"/>
        <v>0.7969999999994002</v>
      </c>
      <c r="F22" s="20">
        <f t="shared" si="15"/>
        <v>10.340000000000003</v>
      </c>
      <c r="G22" s="19">
        <f t="shared" si="8"/>
        <v>263.15999999999894</v>
      </c>
      <c r="H22" s="17">
        <f t="shared" si="1"/>
        <v>1.2969999999989454</v>
      </c>
      <c r="I22" s="20">
        <f t="shared" si="16"/>
        <v>32.300000000000004</v>
      </c>
      <c r="J22" s="19">
        <f t="shared" si="10"/>
        <v>263.6599999999985</v>
      </c>
      <c r="K22" s="17">
        <f t="shared" si="2"/>
        <v>1.7969999999984907</v>
      </c>
      <c r="L22" s="20">
        <f t="shared" si="17"/>
        <v>68.39999999999996</v>
      </c>
      <c r="M22" s="5">
        <f t="shared" si="12"/>
        <v>263.60000000000036</v>
      </c>
      <c r="N22" s="3">
        <v>9</v>
      </c>
      <c r="O22" s="3"/>
      <c r="P22" s="15">
        <f t="shared" si="13"/>
        <v>63</v>
      </c>
      <c r="Q22" s="3"/>
      <c r="R22" s="3"/>
      <c r="S22" s="3"/>
      <c r="T22" s="3"/>
    </row>
    <row r="23" spans="1:20" ht="16.5" customHeight="1">
      <c r="A23" s="16">
        <f t="shared" si="3"/>
        <v>262.16999999999985</v>
      </c>
      <c r="B23" s="17">
        <f t="shared" si="4"/>
        <v>0.30699999999984584</v>
      </c>
      <c r="C23" s="18">
        <f t="shared" si="14"/>
        <v>0.6500000000000001</v>
      </c>
      <c r="D23" s="19">
        <f t="shared" si="6"/>
        <v>262.6699999999994</v>
      </c>
      <c r="E23" s="17">
        <f t="shared" si="0"/>
        <v>0.8069999999993911</v>
      </c>
      <c r="F23" s="20">
        <f t="shared" si="15"/>
        <v>10.680000000000003</v>
      </c>
      <c r="G23" s="19">
        <f t="shared" si="8"/>
        <v>263.16999999999894</v>
      </c>
      <c r="H23" s="17">
        <f t="shared" si="1"/>
        <v>1.3069999999989363</v>
      </c>
      <c r="I23" s="20">
        <f t="shared" si="16"/>
        <v>32.85</v>
      </c>
      <c r="J23" s="19">
        <f t="shared" si="10"/>
        <v>263.6699999999985</v>
      </c>
      <c r="K23" s="17">
        <f t="shared" si="2"/>
        <v>1.8069999999984816</v>
      </c>
      <c r="L23" s="20">
        <f t="shared" si="17"/>
        <v>69.29999999999997</v>
      </c>
      <c r="M23" s="5">
        <f t="shared" si="12"/>
        <v>263.7000000000004</v>
      </c>
      <c r="N23" s="3">
        <v>9</v>
      </c>
      <c r="O23" s="3"/>
      <c r="P23" s="15">
        <f t="shared" si="13"/>
        <v>72</v>
      </c>
      <c r="Q23" s="3"/>
      <c r="R23" s="3"/>
      <c r="S23" s="3"/>
      <c r="T23" s="3"/>
    </row>
    <row r="24" spans="1:20" ht="16.5" customHeight="1">
      <c r="A24" s="16">
        <f t="shared" si="3"/>
        <v>262.17999999999984</v>
      </c>
      <c r="B24" s="17">
        <f t="shared" si="4"/>
        <v>0.31699999999983675</v>
      </c>
      <c r="C24" s="18">
        <f t="shared" si="14"/>
        <v>0.7000000000000002</v>
      </c>
      <c r="D24" s="19">
        <f t="shared" si="6"/>
        <v>262.6799999999994</v>
      </c>
      <c r="E24" s="17">
        <f t="shared" si="0"/>
        <v>0.816999999999382</v>
      </c>
      <c r="F24" s="20">
        <f t="shared" si="15"/>
        <v>11.020000000000003</v>
      </c>
      <c r="G24" s="19">
        <f t="shared" si="8"/>
        <v>263.1799999999989</v>
      </c>
      <c r="H24" s="17">
        <f t="shared" si="1"/>
        <v>1.3169999999989273</v>
      </c>
      <c r="I24" s="20">
        <f t="shared" si="16"/>
        <v>33.4</v>
      </c>
      <c r="J24" s="19">
        <f t="shared" si="10"/>
        <v>263.6799999999985</v>
      </c>
      <c r="K24" s="17">
        <f t="shared" si="2"/>
        <v>1.8169999999984725</v>
      </c>
      <c r="L24" s="20">
        <f t="shared" si="17"/>
        <v>70.19999999999997</v>
      </c>
      <c r="M24" s="5">
        <f t="shared" si="12"/>
        <v>263.8000000000004</v>
      </c>
      <c r="N24" s="3">
        <v>10.5</v>
      </c>
      <c r="O24" s="3"/>
      <c r="P24" s="15">
        <f t="shared" si="13"/>
        <v>81</v>
      </c>
      <c r="Q24" s="3"/>
      <c r="R24" s="3"/>
      <c r="S24" s="3"/>
      <c r="T24" s="3"/>
    </row>
    <row r="25" spans="1:20" ht="16.5" customHeight="1">
      <c r="A25" s="16">
        <f t="shared" si="3"/>
        <v>262.1899999999998</v>
      </c>
      <c r="B25" s="17">
        <f t="shared" si="4"/>
        <v>0.32699999999982765</v>
      </c>
      <c r="C25" s="18">
        <f t="shared" si="14"/>
        <v>0.7500000000000002</v>
      </c>
      <c r="D25" s="19">
        <f t="shared" si="6"/>
        <v>262.6899999999994</v>
      </c>
      <c r="E25" s="17">
        <f t="shared" si="0"/>
        <v>0.8269999999993729</v>
      </c>
      <c r="F25" s="20">
        <f t="shared" si="15"/>
        <v>11.360000000000003</v>
      </c>
      <c r="G25" s="19">
        <f t="shared" si="8"/>
        <v>263.1899999999989</v>
      </c>
      <c r="H25" s="17">
        <f t="shared" si="1"/>
        <v>1.3269999999989182</v>
      </c>
      <c r="I25" s="20">
        <f t="shared" si="16"/>
        <v>33.949999999999996</v>
      </c>
      <c r="J25" s="19">
        <f t="shared" si="10"/>
        <v>263.68999999999846</v>
      </c>
      <c r="K25" s="17">
        <f t="shared" si="2"/>
        <v>1.8269999999984634</v>
      </c>
      <c r="L25" s="20">
        <f t="shared" si="17"/>
        <v>71.09999999999998</v>
      </c>
      <c r="M25" s="5">
        <f t="shared" si="12"/>
        <v>263.90000000000043</v>
      </c>
      <c r="N25" s="34">
        <v>10.5</v>
      </c>
      <c r="O25" s="34"/>
      <c r="P25" s="15">
        <f t="shared" si="13"/>
        <v>91.5</v>
      </c>
      <c r="Q25" s="3"/>
      <c r="R25" s="3"/>
      <c r="S25" s="3"/>
      <c r="T25" s="3"/>
    </row>
    <row r="26" spans="1:20" ht="16.5" customHeight="1">
      <c r="A26" s="35">
        <f t="shared" si="3"/>
        <v>262.1999999999998</v>
      </c>
      <c r="B26" s="28">
        <f t="shared" si="4"/>
        <v>0.33699999999981856</v>
      </c>
      <c r="C26" s="36">
        <f t="shared" si="14"/>
        <v>0.8000000000000003</v>
      </c>
      <c r="D26" s="27">
        <f t="shared" si="6"/>
        <v>262.69999999999936</v>
      </c>
      <c r="E26" s="28">
        <f t="shared" si="0"/>
        <v>0.8369999999993638</v>
      </c>
      <c r="F26" s="26">
        <f t="shared" si="15"/>
        <v>11.700000000000003</v>
      </c>
      <c r="G26" s="27">
        <f t="shared" si="8"/>
        <v>263.1999999999989</v>
      </c>
      <c r="H26" s="28">
        <f t="shared" si="1"/>
        <v>1.336999999998909</v>
      </c>
      <c r="I26" s="26">
        <f t="shared" si="16"/>
        <v>34.49999999999999</v>
      </c>
      <c r="J26" s="27">
        <f t="shared" si="10"/>
        <v>263.69999999999845</v>
      </c>
      <c r="K26" s="28">
        <f t="shared" si="2"/>
        <v>1.8369999999984543</v>
      </c>
      <c r="L26" s="26">
        <f t="shared" si="17"/>
        <v>71.99999999999999</v>
      </c>
      <c r="M26" s="5">
        <f t="shared" si="12"/>
        <v>264.00000000000045</v>
      </c>
      <c r="N26" s="34">
        <v>14</v>
      </c>
      <c r="O26" s="34"/>
      <c r="P26" s="15">
        <f t="shared" si="13"/>
        <v>102</v>
      </c>
      <c r="Q26" s="3"/>
      <c r="R26" s="3"/>
      <c r="S26" s="3"/>
      <c r="T26" s="3"/>
    </row>
    <row r="27" spans="1:20" ht="16.5" customHeight="1">
      <c r="A27" s="29">
        <f t="shared" si="3"/>
        <v>262.2099999999998</v>
      </c>
      <c r="B27" s="30">
        <f t="shared" si="4"/>
        <v>0.34699999999980946</v>
      </c>
      <c r="C27" s="31">
        <f aca="true" t="shared" si="18" ref="C27:C36">+C26+$N$8/10</f>
        <v>0.8900000000000002</v>
      </c>
      <c r="D27" s="32">
        <f t="shared" si="6"/>
        <v>262.70999999999935</v>
      </c>
      <c r="E27" s="30">
        <f t="shared" si="0"/>
        <v>0.8469999999993547</v>
      </c>
      <c r="F27" s="13">
        <f aca="true" t="shared" si="19" ref="F27:F36">+F26+$N$13/10</f>
        <v>12.060000000000002</v>
      </c>
      <c r="G27" s="32">
        <f t="shared" si="8"/>
        <v>263.2099999999989</v>
      </c>
      <c r="H27" s="30">
        <f t="shared" si="1"/>
        <v>1.3469999999989</v>
      </c>
      <c r="I27" s="13">
        <f aca="true" t="shared" si="20" ref="I27:I36">+I26+$N$18/10</f>
        <v>35.12499999999999</v>
      </c>
      <c r="J27" s="32">
        <f t="shared" si="10"/>
        <v>263.70999999999844</v>
      </c>
      <c r="K27" s="30">
        <f t="shared" si="2"/>
        <v>1.8469999999984452</v>
      </c>
      <c r="L27" s="13">
        <f aca="true" t="shared" si="21" ref="L27:L37">+L26+$N$23/10</f>
        <v>72.89999999999999</v>
      </c>
      <c r="M27" s="5">
        <f t="shared" si="12"/>
        <v>264.1000000000005</v>
      </c>
      <c r="N27" s="34">
        <v>14</v>
      </c>
      <c r="O27" s="34"/>
      <c r="P27" s="15">
        <f t="shared" si="13"/>
        <v>116</v>
      </c>
      <c r="Q27" s="3"/>
      <c r="R27" s="3"/>
      <c r="S27" s="3"/>
      <c r="T27" s="3"/>
    </row>
    <row r="28" spans="1:20" ht="16.5" customHeight="1">
      <c r="A28" s="16">
        <f t="shared" si="3"/>
        <v>262.2199999999998</v>
      </c>
      <c r="B28" s="17">
        <f t="shared" si="4"/>
        <v>0.35699999999980037</v>
      </c>
      <c r="C28" s="18">
        <f t="shared" si="18"/>
        <v>0.9800000000000002</v>
      </c>
      <c r="D28" s="19">
        <f t="shared" si="6"/>
        <v>262.71999999999935</v>
      </c>
      <c r="E28" s="17">
        <f t="shared" si="0"/>
        <v>0.8569999999993456</v>
      </c>
      <c r="F28" s="20">
        <f t="shared" si="19"/>
        <v>12.420000000000002</v>
      </c>
      <c r="G28" s="19">
        <f t="shared" si="8"/>
        <v>263.2199999999989</v>
      </c>
      <c r="H28" s="17">
        <f t="shared" si="1"/>
        <v>1.3569999999988909</v>
      </c>
      <c r="I28" s="20">
        <f t="shared" si="20"/>
        <v>35.74999999999999</v>
      </c>
      <c r="J28" s="19">
        <f t="shared" si="10"/>
        <v>263.71999999999844</v>
      </c>
      <c r="K28" s="17">
        <f t="shared" si="2"/>
        <v>1.8569999999984361</v>
      </c>
      <c r="L28" s="20">
        <f t="shared" si="21"/>
        <v>73.8</v>
      </c>
      <c r="M28" s="5">
        <f t="shared" si="12"/>
        <v>264.2000000000005</v>
      </c>
      <c r="N28" s="3">
        <v>17</v>
      </c>
      <c r="O28" s="3"/>
      <c r="P28" s="15">
        <f t="shared" si="13"/>
        <v>130</v>
      </c>
      <c r="Q28" s="3"/>
      <c r="R28" s="3"/>
      <c r="S28" s="3"/>
      <c r="T28" s="3"/>
    </row>
    <row r="29" spans="1:20" ht="16.5" customHeight="1">
      <c r="A29" s="16">
        <f t="shared" si="3"/>
        <v>262.2299999999998</v>
      </c>
      <c r="B29" s="17">
        <f t="shared" si="4"/>
        <v>0.36699999999979127</v>
      </c>
      <c r="C29" s="18">
        <f t="shared" si="18"/>
        <v>1.0700000000000003</v>
      </c>
      <c r="D29" s="19">
        <f t="shared" si="6"/>
        <v>262.72999999999934</v>
      </c>
      <c r="E29" s="17">
        <f t="shared" si="0"/>
        <v>0.8669999999993365</v>
      </c>
      <c r="F29" s="20">
        <f t="shared" si="19"/>
        <v>12.780000000000001</v>
      </c>
      <c r="G29" s="19">
        <f t="shared" si="8"/>
        <v>263.2299999999989</v>
      </c>
      <c r="H29" s="17">
        <f t="shared" si="1"/>
        <v>1.3669999999988818</v>
      </c>
      <c r="I29" s="20">
        <f t="shared" si="20"/>
        <v>36.37499999999999</v>
      </c>
      <c r="J29" s="19">
        <f t="shared" si="10"/>
        <v>263.7299999999984</v>
      </c>
      <c r="K29" s="17">
        <f t="shared" si="2"/>
        <v>1.866999999998427</v>
      </c>
      <c r="L29" s="20">
        <f t="shared" si="21"/>
        <v>74.7</v>
      </c>
      <c r="M29" s="5">
        <f t="shared" si="12"/>
        <v>264.3000000000005</v>
      </c>
      <c r="N29" s="3">
        <v>17</v>
      </c>
      <c r="O29" s="3"/>
      <c r="P29" s="15">
        <f t="shared" si="13"/>
        <v>147</v>
      </c>
      <c r="Q29" s="3"/>
      <c r="R29" s="3"/>
      <c r="S29" s="3"/>
      <c r="T29" s="3"/>
    </row>
    <row r="30" spans="1:20" ht="16.5" customHeight="1">
      <c r="A30" s="16">
        <f t="shared" si="3"/>
        <v>262.2399999999998</v>
      </c>
      <c r="B30" s="17">
        <f t="shared" si="4"/>
        <v>0.3769999999997822</v>
      </c>
      <c r="C30" s="18">
        <f t="shared" si="18"/>
        <v>1.1600000000000004</v>
      </c>
      <c r="D30" s="19">
        <f t="shared" si="6"/>
        <v>262.7399999999993</v>
      </c>
      <c r="E30" s="17">
        <f t="shared" si="0"/>
        <v>0.8769999999993274</v>
      </c>
      <c r="F30" s="20">
        <f t="shared" si="19"/>
        <v>13.14</v>
      </c>
      <c r="G30" s="19">
        <f t="shared" si="8"/>
        <v>263.2399999999989</v>
      </c>
      <c r="H30" s="17">
        <f t="shared" si="1"/>
        <v>1.3769999999988727</v>
      </c>
      <c r="I30" s="20">
        <f t="shared" si="20"/>
        <v>36.99999999999999</v>
      </c>
      <c r="J30" s="19">
        <f t="shared" si="10"/>
        <v>263.7399999999984</v>
      </c>
      <c r="K30" s="17">
        <f t="shared" si="2"/>
        <v>1.876999999998418</v>
      </c>
      <c r="L30" s="20">
        <f t="shared" si="21"/>
        <v>75.60000000000001</v>
      </c>
      <c r="M30" s="5">
        <f t="shared" si="12"/>
        <v>264.40000000000055</v>
      </c>
      <c r="N30" s="3">
        <v>19.5</v>
      </c>
      <c r="O30" s="3"/>
      <c r="P30" s="15">
        <f t="shared" si="13"/>
        <v>164</v>
      </c>
      <c r="Q30" s="3"/>
      <c r="R30" s="3"/>
      <c r="S30" s="3"/>
      <c r="T30" s="3"/>
    </row>
    <row r="31" spans="1:20" ht="16.5" customHeight="1">
      <c r="A31" s="16">
        <f t="shared" si="3"/>
        <v>262.2499999999998</v>
      </c>
      <c r="B31" s="17">
        <f t="shared" si="4"/>
        <v>0.3869999999997731</v>
      </c>
      <c r="C31" s="18">
        <f t="shared" si="18"/>
        <v>1.2500000000000004</v>
      </c>
      <c r="D31" s="19">
        <f t="shared" si="6"/>
        <v>262.7499999999993</v>
      </c>
      <c r="E31" s="17">
        <f t="shared" si="0"/>
        <v>0.8869999999993183</v>
      </c>
      <c r="F31" s="20">
        <f t="shared" si="19"/>
        <v>13.5</v>
      </c>
      <c r="G31" s="19">
        <f t="shared" si="8"/>
        <v>263.24999999999886</v>
      </c>
      <c r="H31" s="17">
        <f t="shared" si="1"/>
        <v>1.3869999999988636</v>
      </c>
      <c r="I31" s="20">
        <f t="shared" si="20"/>
        <v>37.62499999999999</v>
      </c>
      <c r="J31" s="19">
        <f t="shared" si="10"/>
        <v>263.7499999999984</v>
      </c>
      <c r="K31" s="17">
        <f t="shared" si="2"/>
        <v>1.8869999999984088</v>
      </c>
      <c r="L31" s="20">
        <f t="shared" si="21"/>
        <v>76.50000000000001</v>
      </c>
      <c r="M31" s="5">
        <f t="shared" si="12"/>
        <v>264.50000000000057</v>
      </c>
      <c r="N31" s="3">
        <v>19.5</v>
      </c>
      <c r="O31" s="3"/>
      <c r="P31" s="15">
        <f t="shared" si="13"/>
        <v>183.5</v>
      </c>
      <c r="Q31" s="3"/>
      <c r="R31" s="3"/>
      <c r="S31" s="3"/>
      <c r="T31" s="3"/>
    </row>
    <row r="32" spans="1:20" ht="16.5" customHeight="1">
      <c r="A32" s="16">
        <f t="shared" si="3"/>
        <v>262.25999999999976</v>
      </c>
      <c r="B32" s="17">
        <f t="shared" si="4"/>
        <v>0.396999999999764</v>
      </c>
      <c r="C32" s="18">
        <f t="shared" si="18"/>
        <v>1.3400000000000005</v>
      </c>
      <c r="D32" s="19">
        <f t="shared" si="6"/>
        <v>262.7599999999993</v>
      </c>
      <c r="E32" s="17">
        <f t="shared" si="0"/>
        <v>0.8969999999993092</v>
      </c>
      <c r="F32" s="20">
        <f t="shared" si="19"/>
        <v>13.86</v>
      </c>
      <c r="G32" s="19">
        <f t="shared" si="8"/>
        <v>263.25999999999885</v>
      </c>
      <c r="H32" s="17">
        <f t="shared" si="1"/>
        <v>1.3969999999988545</v>
      </c>
      <c r="I32" s="20">
        <f t="shared" si="20"/>
        <v>38.24999999999999</v>
      </c>
      <c r="J32" s="19">
        <f t="shared" si="10"/>
        <v>263.7599999999984</v>
      </c>
      <c r="K32" s="17">
        <f t="shared" si="2"/>
        <v>1.8969999999983997</v>
      </c>
      <c r="L32" s="20">
        <f t="shared" si="21"/>
        <v>77.40000000000002</v>
      </c>
      <c r="M32" s="5">
        <f t="shared" si="12"/>
        <v>264.6000000000006</v>
      </c>
      <c r="N32" s="3">
        <v>27</v>
      </c>
      <c r="O32" s="3"/>
      <c r="P32" s="15">
        <f t="shared" si="13"/>
        <v>203</v>
      </c>
      <c r="Q32" s="3"/>
      <c r="R32" s="3"/>
      <c r="S32" s="3"/>
      <c r="T32" s="3"/>
    </row>
    <row r="33" spans="1:20" ht="16.5" customHeight="1">
      <c r="A33" s="16">
        <f t="shared" si="3"/>
        <v>262.26999999999975</v>
      </c>
      <c r="B33" s="17">
        <f t="shared" si="4"/>
        <v>0.4069999999997549</v>
      </c>
      <c r="C33" s="18">
        <f t="shared" si="18"/>
        <v>1.4300000000000006</v>
      </c>
      <c r="D33" s="19">
        <f t="shared" si="6"/>
        <v>262.7699999999993</v>
      </c>
      <c r="E33" s="17">
        <f t="shared" si="0"/>
        <v>0.9069999999993001</v>
      </c>
      <c r="F33" s="20">
        <f t="shared" si="19"/>
        <v>14.219999999999999</v>
      </c>
      <c r="G33" s="19">
        <f t="shared" si="8"/>
        <v>263.26999999999884</v>
      </c>
      <c r="H33" s="17">
        <f t="shared" si="1"/>
        <v>1.4069999999988454</v>
      </c>
      <c r="I33" s="20">
        <f t="shared" si="20"/>
        <v>38.87499999999999</v>
      </c>
      <c r="J33" s="19">
        <f t="shared" si="10"/>
        <v>263.7699999999984</v>
      </c>
      <c r="K33" s="17">
        <f t="shared" si="2"/>
        <v>1.9069999999983906</v>
      </c>
      <c r="L33" s="20">
        <f t="shared" si="21"/>
        <v>78.30000000000003</v>
      </c>
      <c r="M33" s="5">
        <f t="shared" si="12"/>
        <v>264.7000000000006</v>
      </c>
      <c r="N33" s="3">
        <v>31</v>
      </c>
      <c r="O33" s="3"/>
      <c r="P33" s="15">
        <f t="shared" si="13"/>
        <v>230</v>
      </c>
      <c r="Q33" s="3"/>
      <c r="R33" s="3"/>
      <c r="S33" s="3"/>
      <c r="T33" s="3"/>
    </row>
    <row r="34" spans="1:20" ht="16.5" customHeight="1">
      <c r="A34" s="16">
        <f t="shared" si="3"/>
        <v>262.27999999999975</v>
      </c>
      <c r="B34" s="17">
        <f t="shared" si="4"/>
        <v>0.4169999999997458</v>
      </c>
      <c r="C34" s="18">
        <f t="shared" si="18"/>
        <v>1.5200000000000007</v>
      </c>
      <c r="D34" s="19">
        <f t="shared" si="6"/>
        <v>262.7799999999993</v>
      </c>
      <c r="E34" s="17">
        <f t="shared" si="0"/>
        <v>0.916999999999291</v>
      </c>
      <c r="F34" s="20">
        <f t="shared" si="19"/>
        <v>14.579999999999998</v>
      </c>
      <c r="G34" s="19">
        <f t="shared" si="8"/>
        <v>263.27999999999884</v>
      </c>
      <c r="H34" s="17">
        <f t="shared" si="1"/>
        <v>1.4169999999988363</v>
      </c>
      <c r="I34" s="20">
        <f t="shared" si="20"/>
        <v>39.49999999999999</v>
      </c>
      <c r="J34" s="19">
        <f t="shared" si="10"/>
        <v>263.7799999999984</v>
      </c>
      <c r="K34" s="17">
        <f t="shared" si="2"/>
        <v>1.9169999999983816</v>
      </c>
      <c r="L34" s="20">
        <f t="shared" si="21"/>
        <v>79.20000000000003</v>
      </c>
      <c r="M34" s="5">
        <f t="shared" si="12"/>
        <v>264.80000000000064</v>
      </c>
      <c r="N34" s="3"/>
      <c r="O34" s="3"/>
      <c r="P34" s="15">
        <f t="shared" si="13"/>
        <v>261</v>
      </c>
      <c r="Q34" s="3"/>
      <c r="R34" s="3"/>
      <c r="S34" s="3"/>
      <c r="T34" s="3"/>
    </row>
    <row r="35" spans="1:20" ht="16.5" customHeight="1">
      <c r="A35" s="16">
        <f t="shared" si="3"/>
        <v>262.28999999999974</v>
      </c>
      <c r="B35" s="17">
        <f t="shared" si="4"/>
        <v>0.4269999999997367</v>
      </c>
      <c r="C35" s="18">
        <f t="shared" si="18"/>
        <v>1.6100000000000008</v>
      </c>
      <c r="D35" s="19">
        <f t="shared" si="6"/>
        <v>262.7899999999993</v>
      </c>
      <c r="E35" s="17">
        <f t="shared" si="0"/>
        <v>0.926999999999282</v>
      </c>
      <c r="F35" s="20">
        <f t="shared" si="19"/>
        <v>14.939999999999998</v>
      </c>
      <c r="G35" s="19">
        <f t="shared" si="8"/>
        <v>263.2899999999988</v>
      </c>
      <c r="H35" s="17">
        <f t="shared" si="1"/>
        <v>1.4269999999988272</v>
      </c>
      <c r="I35" s="20">
        <f t="shared" si="20"/>
        <v>40.12499999999999</v>
      </c>
      <c r="J35" s="19">
        <f t="shared" si="10"/>
        <v>263.7899999999984</v>
      </c>
      <c r="K35" s="17">
        <f t="shared" si="2"/>
        <v>1.9269999999983725</v>
      </c>
      <c r="L35" s="20">
        <f t="shared" si="21"/>
        <v>80.10000000000004</v>
      </c>
      <c r="M35" s="5"/>
      <c r="N35" s="3"/>
      <c r="O35" s="3"/>
      <c r="P35" s="3"/>
      <c r="Q35" s="3"/>
      <c r="R35" s="3"/>
      <c r="S35" s="3"/>
      <c r="T35" s="3"/>
    </row>
    <row r="36" spans="1:20" ht="16.5" customHeight="1">
      <c r="A36" s="35">
        <f t="shared" si="3"/>
        <v>262.2999999999997</v>
      </c>
      <c r="B36" s="28">
        <f t="shared" si="4"/>
        <v>0.4369999999997276</v>
      </c>
      <c r="C36" s="36">
        <f t="shared" si="18"/>
        <v>1.7000000000000008</v>
      </c>
      <c r="D36" s="24">
        <f t="shared" si="6"/>
        <v>262.7999999999993</v>
      </c>
      <c r="E36" s="22">
        <f t="shared" si="0"/>
        <v>0.9369999999992729</v>
      </c>
      <c r="F36" s="26">
        <f t="shared" si="19"/>
        <v>15.299999999999997</v>
      </c>
      <c r="G36" s="27">
        <f t="shared" si="8"/>
        <v>263.2999999999988</v>
      </c>
      <c r="H36" s="28">
        <f t="shared" si="1"/>
        <v>1.4369999999988181</v>
      </c>
      <c r="I36" s="26">
        <f t="shared" si="20"/>
        <v>40.74999999999999</v>
      </c>
      <c r="J36" s="24">
        <f t="shared" si="10"/>
        <v>263.79999999999836</v>
      </c>
      <c r="K36" s="22">
        <f t="shared" si="2"/>
        <v>1.9369999999983634</v>
      </c>
      <c r="L36" s="26">
        <f t="shared" si="21"/>
        <v>81.00000000000004</v>
      </c>
      <c r="M36" s="5"/>
      <c r="N36" s="3"/>
      <c r="O36" s="3"/>
      <c r="P36" s="3"/>
      <c r="Q36" s="3"/>
      <c r="R36" s="3"/>
      <c r="S36" s="3"/>
      <c r="T36" s="3"/>
    </row>
    <row r="37" spans="1:20" ht="16.5" customHeight="1">
      <c r="A37" s="29">
        <f t="shared" si="3"/>
        <v>262.3099999999997</v>
      </c>
      <c r="B37" s="30">
        <f t="shared" si="4"/>
        <v>0.4469999999997185</v>
      </c>
      <c r="C37" s="31">
        <f aca="true" t="shared" si="22" ref="C37:C46">+C36+$N$9/10</f>
        <v>1.8800000000000008</v>
      </c>
      <c r="D37" s="32">
        <f t="shared" si="6"/>
        <v>262.80999999999926</v>
      </c>
      <c r="E37" s="30">
        <f t="shared" si="0"/>
        <v>0.9469999999992638</v>
      </c>
      <c r="F37" s="13">
        <f aca="true" t="shared" si="23" ref="F37:F46">+F36+$N$14/10</f>
        <v>15.719999999999997</v>
      </c>
      <c r="G37" s="32">
        <f t="shared" si="8"/>
        <v>263.3099999999988</v>
      </c>
      <c r="H37" s="30">
        <f t="shared" si="1"/>
        <v>1.446999999998809</v>
      </c>
      <c r="I37" s="13">
        <f aca="true" t="shared" si="24" ref="I37:I46">+I36+$N$19/10</f>
        <v>41.37499999999999</v>
      </c>
      <c r="J37" s="32">
        <f t="shared" si="10"/>
        <v>263.80999999999835</v>
      </c>
      <c r="K37" s="30">
        <f t="shared" si="2"/>
        <v>1.9469999999983543</v>
      </c>
      <c r="L37" s="13">
        <f>+L36+$N$24/10</f>
        <v>82.05000000000004</v>
      </c>
      <c r="M37" s="5"/>
      <c r="N37" s="3"/>
      <c r="O37" s="3"/>
      <c r="P37" s="3"/>
      <c r="Q37" s="3"/>
      <c r="R37" s="3"/>
      <c r="S37" s="3"/>
      <c r="T37" s="3"/>
    </row>
    <row r="38" spans="1:20" ht="16.5" customHeight="1">
      <c r="A38" s="16">
        <f t="shared" si="3"/>
        <v>262.3199999999997</v>
      </c>
      <c r="B38" s="17">
        <f t="shared" si="4"/>
        <v>0.4569999999997094</v>
      </c>
      <c r="C38" s="18">
        <f t="shared" si="22"/>
        <v>2.060000000000001</v>
      </c>
      <c r="D38" s="19">
        <f t="shared" si="6"/>
        <v>262.81999999999925</v>
      </c>
      <c r="E38" s="17">
        <f aca="true" t="shared" si="25" ref="E38:E55">+D38-$P$1</f>
        <v>0.9569999999992547</v>
      </c>
      <c r="F38" s="20">
        <f t="shared" si="23"/>
        <v>16.139999999999997</v>
      </c>
      <c r="G38" s="19">
        <f t="shared" si="8"/>
        <v>263.3199999999988</v>
      </c>
      <c r="H38" s="17">
        <f aca="true" t="shared" si="26" ref="H38:H55">+G38-$P$1</f>
        <v>1.4569999999988</v>
      </c>
      <c r="I38" s="20">
        <f t="shared" si="24"/>
        <v>41.99999999999999</v>
      </c>
      <c r="J38" s="19">
        <f t="shared" si="10"/>
        <v>263.81999999999834</v>
      </c>
      <c r="K38" s="17">
        <f aca="true" t="shared" si="27" ref="K38:K55">+J38-$P$1</f>
        <v>1.9569999999983452</v>
      </c>
      <c r="L38" s="20">
        <f aca="true" t="shared" si="28" ref="L38:L47">+L37+$N$24/10</f>
        <v>83.10000000000004</v>
      </c>
      <c r="M38" s="5"/>
      <c r="N38" s="3"/>
      <c r="O38" s="3"/>
      <c r="P38" s="3"/>
      <c r="Q38" s="3"/>
      <c r="R38" s="3"/>
      <c r="S38" s="3"/>
      <c r="T38" s="3"/>
    </row>
    <row r="39" spans="1:20" ht="16.5" customHeight="1">
      <c r="A39" s="16">
        <f aca="true" t="shared" si="29" ref="A39:A55">+A38+0.01</f>
        <v>262.3299999999997</v>
      </c>
      <c r="B39" s="17">
        <f aca="true" t="shared" si="30" ref="B39:B55">+A39-$P$1</f>
        <v>0.4669999999997003</v>
      </c>
      <c r="C39" s="18">
        <f t="shared" si="22"/>
        <v>2.240000000000001</v>
      </c>
      <c r="D39" s="19">
        <f aca="true" t="shared" si="31" ref="D39:D55">+D38+0.01</f>
        <v>262.82999999999925</v>
      </c>
      <c r="E39" s="17">
        <f t="shared" si="25"/>
        <v>0.9669999999992456</v>
      </c>
      <c r="F39" s="20">
        <f t="shared" si="23"/>
        <v>16.56</v>
      </c>
      <c r="G39" s="19">
        <f aca="true" t="shared" si="32" ref="G39:G55">+G38+0.01</f>
        <v>263.3299999999988</v>
      </c>
      <c r="H39" s="17">
        <f t="shared" si="26"/>
        <v>1.4669999999987908</v>
      </c>
      <c r="I39" s="20">
        <f t="shared" si="24"/>
        <v>42.62499999999999</v>
      </c>
      <c r="J39" s="19">
        <f aca="true" t="shared" si="33" ref="J39:J55">+J38+0.01</f>
        <v>263.82999999999834</v>
      </c>
      <c r="K39" s="17">
        <f t="shared" si="27"/>
        <v>1.966999999998336</v>
      </c>
      <c r="L39" s="20">
        <f t="shared" si="28"/>
        <v>84.15000000000003</v>
      </c>
      <c r="M39" s="5"/>
      <c r="N39" s="3"/>
      <c r="O39" s="3"/>
      <c r="P39" s="3"/>
      <c r="Q39" s="3"/>
      <c r="R39" s="3"/>
      <c r="S39" s="3"/>
      <c r="T39" s="3"/>
    </row>
    <row r="40" spans="1:20" ht="16.5" customHeight="1">
      <c r="A40" s="16">
        <f t="shared" si="29"/>
        <v>262.3399999999997</v>
      </c>
      <c r="B40" s="17">
        <f t="shared" si="30"/>
        <v>0.4769999999996912</v>
      </c>
      <c r="C40" s="18">
        <f t="shared" si="22"/>
        <v>2.4200000000000013</v>
      </c>
      <c r="D40" s="19">
        <f t="shared" si="31"/>
        <v>262.83999999999924</v>
      </c>
      <c r="E40" s="17">
        <f t="shared" si="25"/>
        <v>0.9769999999992365</v>
      </c>
      <c r="F40" s="20">
        <f t="shared" si="23"/>
        <v>16.98</v>
      </c>
      <c r="G40" s="19">
        <f t="shared" si="32"/>
        <v>263.3399999999988</v>
      </c>
      <c r="H40" s="17">
        <f t="shared" si="26"/>
        <v>1.4769999999987817</v>
      </c>
      <c r="I40" s="20">
        <f t="shared" si="24"/>
        <v>43.24999999999999</v>
      </c>
      <c r="J40" s="19">
        <f t="shared" si="33"/>
        <v>263.8399999999983</v>
      </c>
      <c r="K40" s="17">
        <f t="shared" si="27"/>
        <v>1.976999999998327</v>
      </c>
      <c r="L40" s="20">
        <f t="shared" si="28"/>
        <v>85.20000000000003</v>
      </c>
      <c r="M40" s="5"/>
      <c r="N40" s="3"/>
      <c r="O40" s="3"/>
      <c r="P40" s="3"/>
      <c r="Q40" s="3"/>
      <c r="R40" s="3"/>
      <c r="S40" s="3"/>
      <c r="T40" s="3"/>
    </row>
    <row r="41" spans="1:20" ht="16.5" customHeight="1">
      <c r="A41" s="16">
        <f t="shared" si="29"/>
        <v>262.3499999999997</v>
      </c>
      <c r="B41" s="17">
        <f t="shared" si="30"/>
        <v>0.48699999999968213</v>
      </c>
      <c r="C41" s="18">
        <f t="shared" si="22"/>
        <v>2.6000000000000014</v>
      </c>
      <c r="D41" s="19">
        <f t="shared" si="31"/>
        <v>262.8499999999992</v>
      </c>
      <c r="E41" s="17">
        <f t="shared" si="25"/>
        <v>0.9869999999992274</v>
      </c>
      <c r="F41" s="20">
        <f t="shared" si="23"/>
        <v>17.400000000000002</v>
      </c>
      <c r="G41" s="19">
        <f t="shared" si="32"/>
        <v>263.3499999999988</v>
      </c>
      <c r="H41" s="17">
        <f t="shared" si="26"/>
        <v>1.4869999999987726</v>
      </c>
      <c r="I41" s="20">
        <f t="shared" si="24"/>
        <v>43.87499999999999</v>
      </c>
      <c r="J41" s="19">
        <f t="shared" si="33"/>
        <v>263.8499999999983</v>
      </c>
      <c r="K41" s="17">
        <f t="shared" si="27"/>
        <v>1.986999999998318</v>
      </c>
      <c r="L41" s="20">
        <f t="shared" si="28"/>
        <v>86.25000000000003</v>
      </c>
      <c r="M41" s="5"/>
      <c r="N41" s="3"/>
      <c r="O41" s="3"/>
      <c r="P41" s="3"/>
      <c r="Q41" s="3"/>
      <c r="R41" s="3"/>
      <c r="S41" s="3"/>
      <c r="T41" s="3"/>
    </row>
    <row r="42" spans="1:20" ht="16.5" customHeight="1">
      <c r="A42" s="16">
        <f t="shared" si="29"/>
        <v>262.3599999999997</v>
      </c>
      <c r="B42" s="17">
        <f t="shared" si="30"/>
        <v>0.49699999999967304</v>
      </c>
      <c r="C42" s="18">
        <f t="shared" si="22"/>
        <v>2.7800000000000016</v>
      </c>
      <c r="D42" s="19">
        <f t="shared" si="31"/>
        <v>262.8599999999992</v>
      </c>
      <c r="E42" s="17">
        <f t="shared" si="25"/>
        <v>0.9969999999992183</v>
      </c>
      <c r="F42" s="20">
        <f t="shared" si="23"/>
        <v>17.820000000000004</v>
      </c>
      <c r="G42" s="19">
        <f t="shared" si="32"/>
        <v>263.35999999999876</v>
      </c>
      <c r="H42" s="17">
        <f t="shared" si="26"/>
        <v>1.4969999999987635</v>
      </c>
      <c r="I42" s="20">
        <f t="shared" si="24"/>
        <v>44.49999999999999</v>
      </c>
      <c r="J42" s="19">
        <f t="shared" si="33"/>
        <v>263.8599999999983</v>
      </c>
      <c r="K42" s="17">
        <f t="shared" si="27"/>
        <v>1.9969999999983088</v>
      </c>
      <c r="L42" s="20">
        <f t="shared" si="28"/>
        <v>87.30000000000003</v>
      </c>
      <c r="M42" s="5"/>
      <c r="N42" s="3"/>
      <c r="O42" s="3"/>
      <c r="P42" s="3"/>
      <c r="Q42" s="3"/>
      <c r="R42" s="3"/>
      <c r="S42" s="3"/>
      <c r="T42" s="3"/>
    </row>
    <row r="43" spans="1:20" ht="16.5" customHeight="1">
      <c r="A43" s="16">
        <f t="shared" si="29"/>
        <v>262.36999999999966</v>
      </c>
      <c r="B43" s="17">
        <f t="shared" si="30"/>
        <v>0.5069999999996639</v>
      </c>
      <c r="C43" s="18">
        <f t="shared" si="22"/>
        <v>2.9600000000000017</v>
      </c>
      <c r="D43" s="19">
        <f t="shared" si="31"/>
        <v>262.8699999999992</v>
      </c>
      <c r="E43" s="17">
        <f t="shared" si="25"/>
        <v>1.0069999999992092</v>
      </c>
      <c r="F43" s="20">
        <f t="shared" si="23"/>
        <v>18.240000000000006</v>
      </c>
      <c r="G43" s="19">
        <f t="shared" si="32"/>
        <v>263.36999999999875</v>
      </c>
      <c r="H43" s="17">
        <f t="shared" si="26"/>
        <v>1.5069999999987544</v>
      </c>
      <c r="I43" s="20">
        <f t="shared" si="24"/>
        <v>45.12499999999999</v>
      </c>
      <c r="J43" s="19">
        <f t="shared" si="33"/>
        <v>263.8699999999983</v>
      </c>
      <c r="K43" s="17">
        <f t="shared" si="27"/>
        <v>2.0069999999982997</v>
      </c>
      <c r="L43" s="20">
        <f t="shared" si="28"/>
        <v>88.35000000000002</v>
      </c>
      <c r="M43" s="5"/>
      <c r="N43" s="3"/>
      <c r="O43" s="3"/>
      <c r="P43" s="3"/>
      <c r="Q43" s="3"/>
      <c r="R43" s="3"/>
      <c r="S43" s="3"/>
      <c r="T43" s="3"/>
    </row>
    <row r="44" spans="1:20" ht="16.5" customHeight="1">
      <c r="A44" s="16">
        <f t="shared" si="29"/>
        <v>262.37999999999965</v>
      </c>
      <c r="B44" s="17">
        <f t="shared" si="30"/>
        <v>0.5169999999996548</v>
      </c>
      <c r="C44" s="18">
        <f t="shared" si="22"/>
        <v>3.140000000000002</v>
      </c>
      <c r="D44" s="19">
        <f t="shared" si="31"/>
        <v>262.8799999999992</v>
      </c>
      <c r="E44" s="17">
        <f t="shared" si="25"/>
        <v>1.0169999999992</v>
      </c>
      <c r="F44" s="20">
        <f t="shared" si="23"/>
        <v>18.660000000000007</v>
      </c>
      <c r="G44" s="19">
        <f t="shared" si="32"/>
        <v>263.37999999999874</v>
      </c>
      <c r="H44" s="17">
        <f t="shared" si="26"/>
        <v>1.5169999999987454</v>
      </c>
      <c r="I44" s="20">
        <f t="shared" si="24"/>
        <v>45.74999999999999</v>
      </c>
      <c r="J44" s="19">
        <f t="shared" si="33"/>
        <v>263.8799999999983</v>
      </c>
      <c r="K44" s="17">
        <f t="shared" si="27"/>
        <v>2.0169999999982906</v>
      </c>
      <c r="L44" s="20">
        <f t="shared" si="28"/>
        <v>89.40000000000002</v>
      </c>
      <c r="M44" s="5"/>
      <c r="N44" s="3"/>
      <c r="O44" s="3"/>
      <c r="P44" s="3"/>
      <c r="Q44" s="3"/>
      <c r="R44" s="3"/>
      <c r="S44" s="3"/>
      <c r="T44" s="3"/>
    </row>
    <row r="45" spans="1:20" ht="16.5" customHeight="1">
      <c r="A45" s="16">
        <f t="shared" si="29"/>
        <v>262.38999999999965</v>
      </c>
      <c r="B45" s="17">
        <f t="shared" si="30"/>
        <v>0.5269999999996458</v>
      </c>
      <c r="C45" s="18">
        <f t="shared" si="22"/>
        <v>3.320000000000002</v>
      </c>
      <c r="D45" s="19">
        <f t="shared" si="31"/>
        <v>262.8899999999992</v>
      </c>
      <c r="E45" s="17">
        <f t="shared" si="25"/>
        <v>1.026999999999191</v>
      </c>
      <c r="F45" s="20">
        <f t="shared" si="23"/>
        <v>19.08000000000001</v>
      </c>
      <c r="G45" s="19">
        <f t="shared" si="32"/>
        <v>263.38999999999874</v>
      </c>
      <c r="H45" s="17">
        <f t="shared" si="26"/>
        <v>1.5269999999987363</v>
      </c>
      <c r="I45" s="20">
        <f t="shared" si="24"/>
        <v>46.37499999999999</v>
      </c>
      <c r="J45" s="19">
        <f t="shared" si="33"/>
        <v>263.8899999999983</v>
      </c>
      <c r="K45" s="17">
        <f t="shared" si="27"/>
        <v>2.0269999999982815</v>
      </c>
      <c r="L45" s="20">
        <f t="shared" si="28"/>
        <v>90.45000000000002</v>
      </c>
      <c r="M45" s="5"/>
      <c r="N45" s="3"/>
      <c r="O45" s="3"/>
      <c r="P45" s="3"/>
      <c r="Q45" s="3"/>
      <c r="R45" s="3"/>
      <c r="S45" s="3"/>
      <c r="T45" s="3"/>
    </row>
    <row r="46" spans="1:20" ht="16.5" customHeight="1">
      <c r="A46" s="35">
        <f t="shared" si="29"/>
        <v>262.39999999999964</v>
      </c>
      <c r="B46" s="28">
        <f t="shared" si="30"/>
        <v>0.5369999999996367</v>
      </c>
      <c r="C46" s="36">
        <f t="shared" si="22"/>
        <v>3.500000000000002</v>
      </c>
      <c r="D46" s="27">
        <f t="shared" si="31"/>
        <v>262.8999999999992</v>
      </c>
      <c r="E46" s="28">
        <f t="shared" si="25"/>
        <v>1.036999999999182</v>
      </c>
      <c r="F46" s="26">
        <f t="shared" si="23"/>
        <v>19.50000000000001</v>
      </c>
      <c r="G46" s="27">
        <f t="shared" si="32"/>
        <v>263.3999999999987</v>
      </c>
      <c r="H46" s="28">
        <f t="shared" si="26"/>
        <v>1.5369999999987272</v>
      </c>
      <c r="I46" s="26">
        <f t="shared" si="24"/>
        <v>46.99999999999999</v>
      </c>
      <c r="J46" s="27">
        <f t="shared" si="33"/>
        <v>263.8999999999983</v>
      </c>
      <c r="K46" s="28">
        <f t="shared" si="27"/>
        <v>2.0369999999982724</v>
      </c>
      <c r="L46" s="26">
        <f t="shared" si="28"/>
        <v>91.50000000000001</v>
      </c>
      <c r="M46" s="5"/>
      <c r="N46" s="3"/>
      <c r="O46" s="3"/>
      <c r="P46" s="3"/>
      <c r="Q46" s="3"/>
      <c r="R46" s="3"/>
      <c r="S46" s="3"/>
      <c r="T46" s="3"/>
    </row>
    <row r="47" spans="1:20" ht="16.5" customHeight="1">
      <c r="A47" s="29">
        <f t="shared" si="29"/>
        <v>262.4099999999996</v>
      </c>
      <c r="B47" s="30">
        <f t="shared" si="30"/>
        <v>0.5469999999996276</v>
      </c>
      <c r="C47" s="31">
        <f aca="true" t="shared" si="34" ref="C47:C55">+C46+$N$10/10</f>
        <v>3.730000000000002</v>
      </c>
      <c r="D47" s="32">
        <f t="shared" si="31"/>
        <v>262.9099999999992</v>
      </c>
      <c r="E47" s="30">
        <f t="shared" si="25"/>
        <v>1.0469999999991728</v>
      </c>
      <c r="F47" s="13">
        <f aca="true" t="shared" si="35" ref="F47:F55">+F46+$N$15/10</f>
        <v>19.95000000000001</v>
      </c>
      <c r="G47" s="32">
        <f t="shared" si="32"/>
        <v>263.4099999999987</v>
      </c>
      <c r="H47" s="30">
        <f t="shared" si="26"/>
        <v>1.546999999998718</v>
      </c>
      <c r="I47" s="13">
        <f aca="true" t="shared" si="36" ref="I47:I55">+I46+$N$20/10</f>
        <v>47.79999999999999</v>
      </c>
      <c r="J47" s="32">
        <f t="shared" si="33"/>
        <v>263.90999999999826</v>
      </c>
      <c r="K47" s="30">
        <f t="shared" si="27"/>
        <v>2.0469999999982633</v>
      </c>
      <c r="L47" s="13">
        <f>+L46+$N$25/10</f>
        <v>92.55000000000001</v>
      </c>
      <c r="M47" s="5"/>
      <c r="N47" s="3"/>
      <c r="O47" s="3"/>
      <c r="P47" s="3"/>
      <c r="Q47" s="3"/>
      <c r="R47" s="3"/>
      <c r="S47" s="3"/>
      <c r="T47" s="3"/>
    </row>
    <row r="48" spans="1:20" ht="16.5" customHeight="1">
      <c r="A48" s="16">
        <f t="shared" si="29"/>
        <v>262.4199999999996</v>
      </c>
      <c r="B48" s="17">
        <f t="shared" si="30"/>
        <v>0.5569999999996185</v>
      </c>
      <c r="C48" s="18">
        <f t="shared" si="34"/>
        <v>3.960000000000002</v>
      </c>
      <c r="D48" s="19">
        <f t="shared" si="31"/>
        <v>262.91999999999916</v>
      </c>
      <c r="E48" s="17">
        <f t="shared" si="25"/>
        <v>1.0569999999991637</v>
      </c>
      <c r="F48" s="20">
        <f t="shared" si="35"/>
        <v>20.40000000000001</v>
      </c>
      <c r="G48" s="19">
        <f t="shared" si="32"/>
        <v>263.4199999999987</v>
      </c>
      <c r="H48" s="17">
        <f t="shared" si="26"/>
        <v>1.556999999998709</v>
      </c>
      <c r="I48" s="20">
        <f t="shared" si="36"/>
        <v>48.59999999999999</v>
      </c>
      <c r="J48" s="19">
        <f t="shared" si="33"/>
        <v>263.91999999999825</v>
      </c>
      <c r="K48" s="17">
        <f t="shared" si="27"/>
        <v>2.0569999999982542</v>
      </c>
      <c r="L48" s="20">
        <f aca="true" t="shared" si="37" ref="L48:L55">+L47+$N$25/10</f>
        <v>93.60000000000001</v>
      </c>
      <c r="M48" s="5"/>
      <c r="N48" s="3"/>
      <c r="O48" s="3"/>
      <c r="P48" s="3"/>
      <c r="Q48" s="3"/>
      <c r="R48" s="3"/>
      <c r="S48" s="3"/>
      <c r="T48" s="3"/>
    </row>
    <row r="49" spans="1:20" ht="16.5" customHeight="1">
      <c r="A49" s="16">
        <f t="shared" si="29"/>
        <v>262.4299999999996</v>
      </c>
      <c r="B49" s="17">
        <f t="shared" si="30"/>
        <v>0.5669999999996094</v>
      </c>
      <c r="C49" s="18">
        <f t="shared" si="34"/>
        <v>4.190000000000002</v>
      </c>
      <c r="D49" s="19">
        <f t="shared" si="31"/>
        <v>262.92999999999915</v>
      </c>
      <c r="E49" s="17">
        <f t="shared" si="25"/>
        <v>1.0669999999991546</v>
      </c>
      <c r="F49" s="20">
        <f t="shared" si="35"/>
        <v>20.85000000000001</v>
      </c>
      <c r="G49" s="19">
        <f t="shared" si="32"/>
        <v>263.4299999999987</v>
      </c>
      <c r="H49" s="17">
        <f t="shared" si="26"/>
        <v>1.5669999999986999</v>
      </c>
      <c r="I49" s="20">
        <f t="shared" si="36"/>
        <v>49.399999999999984</v>
      </c>
      <c r="J49" s="19">
        <f t="shared" si="33"/>
        <v>263.92999999999824</v>
      </c>
      <c r="K49" s="17">
        <f t="shared" si="27"/>
        <v>2.066999999998245</v>
      </c>
      <c r="L49" s="20">
        <f t="shared" si="37"/>
        <v>94.65</v>
      </c>
      <c r="M49" s="5"/>
      <c r="N49" s="3"/>
      <c r="O49" s="3"/>
      <c r="P49" s="3"/>
      <c r="Q49" s="3"/>
      <c r="R49" s="3"/>
      <c r="S49" s="3"/>
      <c r="T49" s="3"/>
    </row>
    <row r="50" spans="1:20" ht="16.5" customHeight="1">
      <c r="A50" s="16">
        <f t="shared" si="29"/>
        <v>262.4399999999996</v>
      </c>
      <c r="B50" s="17">
        <f t="shared" si="30"/>
        <v>0.5769999999996003</v>
      </c>
      <c r="C50" s="18">
        <f t="shared" si="34"/>
        <v>4.420000000000002</v>
      </c>
      <c r="D50" s="19">
        <f t="shared" si="31"/>
        <v>262.93999999999915</v>
      </c>
      <c r="E50" s="17">
        <f t="shared" si="25"/>
        <v>1.0769999999991455</v>
      </c>
      <c r="F50" s="20">
        <f t="shared" si="35"/>
        <v>21.300000000000008</v>
      </c>
      <c r="G50" s="19">
        <f t="shared" si="32"/>
        <v>263.4399999999987</v>
      </c>
      <c r="H50" s="17">
        <f t="shared" si="26"/>
        <v>1.5769999999986908</v>
      </c>
      <c r="I50" s="20">
        <f t="shared" si="36"/>
        <v>50.19999999999998</v>
      </c>
      <c r="J50" s="19">
        <f t="shared" si="33"/>
        <v>263.93999999999824</v>
      </c>
      <c r="K50" s="17">
        <f t="shared" si="27"/>
        <v>2.076999999998236</v>
      </c>
      <c r="L50" s="20">
        <f t="shared" si="37"/>
        <v>95.7</v>
      </c>
      <c r="M50" s="5"/>
      <c r="N50" s="3"/>
      <c r="O50" s="3"/>
      <c r="P50" s="3"/>
      <c r="Q50" s="3"/>
      <c r="R50" s="3"/>
      <c r="S50" s="3"/>
      <c r="T50" s="3"/>
    </row>
    <row r="51" spans="1:20" ht="16.5" customHeight="1">
      <c r="A51" s="16">
        <f t="shared" si="29"/>
        <v>262.4499999999996</v>
      </c>
      <c r="B51" s="17">
        <f t="shared" si="30"/>
        <v>0.5869999999995912</v>
      </c>
      <c r="C51" s="18">
        <f t="shared" si="34"/>
        <v>4.650000000000002</v>
      </c>
      <c r="D51" s="19">
        <f t="shared" si="31"/>
        <v>262.94999999999914</v>
      </c>
      <c r="E51" s="17">
        <f t="shared" si="25"/>
        <v>1.0869999999991364</v>
      </c>
      <c r="F51" s="20">
        <f t="shared" si="35"/>
        <v>21.750000000000007</v>
      </c>
      <c r="G51" s="19">
        <f t="shared" si="32"/>
        <v>263.4499999999987</v>
      </c>
      <c r="H51" s="17">
        <f t="shared" si="26"/>
        <v>1.5869999999986817</v>
      </c>
      <c r="I51" s="20">
        <f t="shared" si="36"/>
        <v>50.99999999999998</v>
      </c>
      <c r="J51" s="19">
        <f t="shared" si="33"/>
        <v>263.9499999999982</v>
      </c>
      <c r="K51" s="17">
        <f t="shared" si="27"/>
        <v>2.086999999998227</v>
      </c>
      <c r="L51" s="20">
        <f t="shared" si="37"/>
        <v>96.75</v>
      </c>
      <c r="M51" s="5"/>
      <c r="N51" s="3"/>
      <c r="O51" s="3"/>
      <c r="P51" s="3"/>
      <c r="Q51" s="3"/>
      <c r="R51" s="3"/>
      <c r="S51" s="3"/>
      <c r="T51" s="3"/>
    </row>
    <row r="52" spans="1:20" ht="16.5" customHeight="1">
      <c r="A52" s="16">
        <f t="shared" si="29"/>
        <v>262.4599999999996</v>
      </c>
      <c r="B52" s="17">
        <f t="shared" si="30"/>
        <v>0.5969999999995821</v>
      </c>
      <c r="C52" s="18">
        <f t="shared" si="34"/>
        <v>4.880000000000003</v>
      </c>
      <c r="D52" s="19">
        <f t="shared" si="31"/>
        <v>262.9599999999991</v>
      </c>
      <c r="E52" s="17">
        <f t="shared" si="25"/>
        <v>1.0969999999991273</v>
      </c>
      <c r="F52" s="20">
        <f t="shared" si="35"/>
        <v>22.200000000000006</v>
      </c>
      <c r="G52" s="19">
        <f t="shared" si="32"/>
        <v>263.4599999999987</v>
      </c>
      <c r="H52" s="17">
        <f t="shared" si="26"/>
        <v>1.5969999999986726</v>
      </c>
      <c r="I52" s="20">
        <f t="shared" si="36"/>
        <v>51.799999999999976</v>
      </c>
      <c r="J52" s="19">
        <f t="shared" si="33"/>
        <v>263.9599999999982</v>
      </c>
      <c r="K52" s="17">
        <f t="shared" si="27"/>
        <v>2.096999999998218</v>
      </c>
      <c r="L52" s="20">
        <f t="shared" si="37"/>
        <v>97.8</v>
      </c>
      <c r="M52" s="5"/>
      <c r="N52" s="3"/>
      <c r="O52" s="3"/>
      <c r="P52" s="3"/>
      <c r="Q52" s="3"/>
      <c r="R52" s="3"/>
      <c r="S52" s="3"/>
      <c r="T52" s="3"/>
    </row>
    <row r="53" spans="1:20" ht="16.5" customHeight="1">
      <c r="A53" s="16">
        <f t="shared" si="29"/>
        <v>262.4699999999996</v>
      </c>
      <c r="B53" s="17">
        <f t="shared" si="30"/>
        <v>0.606999999999573</v>
      </c>
      <c r="C53" s="18">
        <f t="shared" si="34"/>
        <v>5.110000000000003</v>
      </c>
      <c r="D53" s="19">
        <f t="shared" si="31"/>
        <v>262.9699999999991</v>
      </c>
      <c r="E53" s="17">
        <f t="shared" si="25"/>
        <v>1.1069999999991182</v>
      </c>
      <c r="F53" s="20">
        <f t="shared" si="35"/>
        <v>22.650000000000006</v>
      </c>
      <c r="G53" s="19">
        <f t="shared" si="32"/>
        <v>263.46999999999866</v>
      </c>
      <c r="H53" s="17">
        <f t="shared" si="26"/>
        <v>1.6069999999986635</v>
      </c>
      <c r="I53" s="20">
        <f t="shared" si="36"/>
        <v>52.59999999999997</v>
      </c>
      <c r="J53" s="19">
        <f t="shared" si="33"/>
        <v>263.9699999999982</v>
      </c>
      <c r="K53" s="17">
        <f t="shared" si="27"/>
        <v>2.1069999999982088</v>
      </c>
      <c r="L53" s="20">
        <f t="shared" si="37"/>
        <v>98.85</v>
      </c>
      <c r="M53" s="5"/>
      <c r="N53" s="3"/>
      <c r="O53" s="3"/>
      <c r="P53" s="3"/>
      <c r="Q53" s="3"/>
      <c r="R53" s="3"/>
      <c r="S53" s="3"/>
      <c r="T53" s="3"/>
    </row>
    <row r="54" spans="1:20" ht="16.5" customHeight="1">
      <c r="A54" s="16">
        <f t="shared" si="29"/>
        <v>262.47999999999956</v>
      </c>
      <c r="B54" s="17">
        <f t="shared" si="30"/>
        <v>0.6169999999995639</v>
      </c>
      <c r="C54" s="18">
        <f t="shared" si="34"/>
        <v>5.340000000000003</v>
      </c>
      <c r="D54" s="19">
        <f t="shared" si="31"/>
        <v>262.9799999999991</v>
      </c>
      <c r="E54" s="17">
        <f t="shared" si="25"/>
        <v>1.1169999999991091</v>
      </c>
      <c r="F54" s="20">
        <f t="shared" si="35"/>
        <v>23.100000000000005</v>
      </c>
      <c r="G54" s="19">
        <f t="shared" si="32"/>
        <v>263.47999999999865</v>
      </c>
      <c r="H54" s="17">
        <f t="shared" si="26"/>
        <v>1.6169999999986544</v>
      </c>
      <c r="I54" s="20">
        <f t="shared" si="36"/>
        <v>53.39999999999997</v>
      </c>
      <c r="J54" s="19">
        <f t="shared" si="33"/>
        <v>263.9799999999982</v>
      </c>
      <c r="K54" s="17">
        <f t="shared" si="27"/>
        <v>2.1169999999981997</v>
      </c>
      <c r="L54" s="20">
        <f t="shared" si="37"/>
        <v>99.89999999999999</v>
      </c>
      <c r="M54" s="5"/>
      <c r="N54" s="3"/>
      <c r="O54" s="3"/>
      <c r="P54" s="3"/>
      <c r="Q54" s="3"/>
      <c r="R54" s="3"/>
      <c r="S54" s="3"/>
      <c r="T54" s="3"/>
    </row>
    <row r="55" spans="1:20" ht="16.5" customHeight="1">
      <c r="A55" s="35">
        <f t="shared" si="29"/>
        <v>262.48999999999955</v>
      </c>
      <c r="B55" s="28">
        <f t="shared" si="30"/>
        <v>0.6269999999995548</v>
      </c>
      <c r="C55" s="36">
        <f t="shared" si="34"/>
        <v>5.570000000000004</v>
      </c>
      <c r="D55" s="27">
        <f t="shared" si="31"/>
        <v>262.9899999999991</v>
      </c>
      <c r="E55" s="28">
        <f t="shared" si="25"/>
        <v>1.1269999999991</v>
      </c>
      <c r="F55" s="26">
        <f t="shared" si="35"/>
        <v>23.550000000000004</v>
      </c>
      <c r="G55" s="27">
        <f t="shared" si="32"/>
        <v>263.48999999999864</v>
      </c>
      <c r="H55" s="28">
        <f t="shared" si="26"/>
        <v>1.6269999999986453</v>
      </c>
      <c r="I55" s="26">
        <f t="shared" si="36"/>
        <v>54.19999999999997</v>
      </c>
      <c r="J55" s="27">
        <f t="shared" si="33"/>
        <v>263.9899999999982</v>
      </c>
      <c r="K55" s="28">
        <f t="shared" si="27"/>
        <v>2.1269999999981906</v>
      </c>
      <c r="L55" s="26">
        <f t="shared" si="37"/>
        <v>100.94999999999999</v>
      </c>
      <c r="M55" s="5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"/>
      <c r="N57" s="3"/>
      <c r="O57" s="3"/>
      <c r="P57" s="3"/>
      <c r="Q57" s="3"/>
      <c r="R57" s="3"/>
      <c r="S57" s="3"/>
      <c r="T57" s="3"/>
    </row>
    <row r="58" spans="1:20" ht="24.75" customHeight="1">
      <c r="A58" s="48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"/>
      <c r="N58" s="3"/>
      <c r="O58" s="3"/>
      <c r="P58" s="3"/>
      <c r="Q58" s="3"/>
      <c r="R58" s="3"/>
      <c r="S58" s="3"/>
      <c r="T58" s="3"/>
    </row>
    <row r="59" spans="1:20" ht="24.75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5"/>
      <c r="N59" s="3"/>
      <c r="O59" s="3"/>
      <c r="P59" s="3"/>
      <c r="Q59" s="3"/>
      <c r="R59" s="3"/>
      <c r="S59" s="3"/>
      <c r="T59" s="3"/>
    </row>
    <row r="60" spans="1:20" ht="24.7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5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263.9999999999982</v>
      </c>
      <c r="B61" s="10">
        <f>K55+0.01</f>
        <v>2.1369999999981903</v>
      </c>
      <c r="C61" s="14">
        <f>+L55+$N$25/10</f>
        <v>101.99999999999999</v>
      </c>
      <c r="D61" s="12">
        <f>+A110+0.01</f>
        <v>264.4999999999977</v>
      </c>
      <c r="E61" s="10">
        <f aca="true" t="shared" si="38" ref="E61:E110">+D61-$P$1</f>
        <v>2.6369999999977267</v>
      </c>
      <c r="F61" s="14">
        <f>+C110+$N$30/10</f>
        <v>183.49999999999974</v>
      </c>
      <c r="G61" s="12">
        <f>+D110+0.01</f>
        <v>264.99999999999727</v>
      </c>
      <c r="H61" s="10">
        <f aca="true" t="shared" si="39" ref="H61:H110">+G61-$P$1</f>
        <v>3.136999999997272</v>
      </c>
      <c r="I61" s="14"/>
      <c r="J61" s="12">
        <f>+G110+0.01</f>
        <v>265.4999999999968</v>
      </c>
      <c r="K61" s="10">
        <f aca="true" t="shared" si="40" ref="K61:K110">+J61-$P$1</f>
        <v>3.6369999999968172</v>
      </c>
      <c r="L61" s="14"/>
      <c r="M61" s="5"/>
      <c r="N61" s="3"/>
      <c r="O61" s="3"/>
      <c r="P61" s="3"/>
      <c r="Q61" s="3"/>
      <c r="R61" s="3"/>
      <c r="S61" s="3"/>
      <c r="T61" s="3"/>
    </row>
    <row r="62" spans="1:20" ht="16.5" customHeight="1">
      <c r="A62" s="16">
        <f aca="true" t="shared" si="41" ref="A62:A110">+A61+0.01</f>
        <v>264.0099999999982</v>
      </c>
      <c r="B62" s="17">
        <f aca="true" t="shared" si="42" ref="B62:B110">+A62-$P$1</f>
        <v>2.1469999999981724</v>
      </c>
      <c r="C62" s="20">
        <f>+C61+$N$26/10</f>
        <v>103.39999999999999</v>
      </c>
      <c r="D62" s="19">
        <f aca="true" t="shared" si="43" ref="D62:D110">+D61+0.01</f>
        <v>264.5099999999977</v>
      </c>
      <c r="E62" s="17">
        <f t="shared" si="38"/>
        <v>2.6469999999977176</v>
      </c>
      <c r="F62" s="20">
        <f>F61+$N$31/10</f>
        <v>185.44999999999973</v>
      </c>
      <c r="G62" s="19">
        <f aca="true" t="shared" si="44" ref="G62:G110">+G61+0.01</f>
        <v>265.00999999999726</v>
      </c>
      <c r="H62" s="17">
        <f t="shared" si="39"/>
        <v>3.146999999997263</v>
      </c>
      <c r="I62" s="20"/>
      <c r="J62" s="19">
        <f aca="true" t="shared" si="45" ref="J62:J110">+J61+0.01</f>
        <v>265.5099999999968</v>
      </c>
      <c r="K62" s="17">
        <f t="shared" si="40"/>
        <v>3.646999999996808</v>
      </c>
      <c r="L62" s="20"/>
      <c r="M62" s="5"/>
      <c r="N62" s="3"/>
      <c r="O62" s="3"/>
      <c r="P62" s="3"/>
      <c r="Q62" s="3"/>
      <c r="R62" s="3"/>
      <c r="S62" s="3"/>
      <c r="T62" s="3"/>
    </row>
    <row r="63" spans="1:20" ht="16.5" customHeight="1">
      <c r="A63" s="16">
        <f t="shared" si="41"/>
        <v>264.01999999999816</v>
      </c>
      <c r="B63" s="17">
        <f t="shared" si="42"/>
        <v>2.1569999999981633</v>
      </c>
      <c r="C63" s="20">
        <f aca="true" t="shared" si="46" ref="C63:C72">+C62+$N$26/10</f>
        <v>104.8</v>
      </c>
      <c r="D63" s="19">
        <f t="shared" si="43"/>
        <v>264.5199999999977</v>
      </c>
      <c r="E63" s="17">
        <f t="shared" si="38"/>
        <v>2.6569999999977085</v>
      </c>
      <c r="F63" s="20">
        <f aca="true" t="shared" si="47" ref="F63:F72">F62+$N$31/10</f>
        <v>187.39999999999972</v>
      </c>
      <c r="G63" s="19">
        <f t="shared" si="44"/>
        <v>265.01999999999725</v>
      </c>
      <c r="H63" s="17">
        <f t="shared" si="39"/>
        <v>3.156999999997254</v>
      </c>
      <c r="I63" s="20"/>
      <c r="J63" s="19">
        <f t="shared" si="45"/>
        <v>265.5199999999968</v>
      </c>
      <c r="K63" s="17">
        <f t="shared" si="40"/>
        <v>3.656999999996799</v>
      </c>
      <c r="L63" s="20"/>
      <c r="M63" s="5"/>
      <c r="N63" s="3"/>
      <c r="O63" s="6"/>
      <c r="P63" s="3"/>
      <c r="Q63" s="3"/>
      <c r="R63" s="3"/>
      <c r="S63" s="3"/>
      <c r="T63" s="3"/>
    </row>
    <row r="64" spans="1:20" ht="16.5" customHeight="1">
      <c r="A64" s="16">
        <f t="shared" si="41"/>
        <v>264.02999999999815</v>
      </c>
      <c r="B64" s="17">
        <f t="shared" si="42"/>
        <v>2.166999999998154</v>
      </c>
      <c r="C64" s="20">
        <f t="shared" si="46"/>
        <v>106.2</v>
      </c>
      <c r="D64" s="19">
        <f t="shared" si="43"/>
        <v>264.5299999999977</v>
      </c>
      <c r="E64" s="17">
        <f t="shared" si="38"/>
        <v>2.6669999999976994</v>
      </c>
      <c r="F64" s="20">
        <f t="shared" si="47"/>
        <v>189.3499999999997</v>
      </c>
      <c r="G64" s="19">
        <f t="shared" si="44"/>
        <v>265.02999999999724</v>
      </c>
      <c r="H64" s="17">
        <f t="shared" si="39"/>
        <v>3.1669999999972447</v>
      </c>
      <c r="I64" s="20"/>
      <c r="J64" s="19">
        <f t="shared" si="45"/>
        <v>265.5299999999968</v>
      </c>
      <c r="K64" s="17">
        <f t="shared" si="40"/>
        <v>3.66699999999679</v>
      </c>
      <c r="L64" s="20"/>
      <c r="M64" s="5"/>
      <c r="N64" s="3"/>
      <c r="O64" s="3"/>
      <c r="P64" s="3"/>
      <c r="Q64" s="3"/>
      <c r="R64" s="3"/>
      <c r="S64" s="3"/>
      <c r="T64" s="3"/>
    </row>
    <row r="65" spans="1:20" ht="16.5" customHeight="1">
      <c r="A65" s="16">
        <f t="shared" si="41"/>
        <v>264.03999999999814</v>
      </c>
      <c r="B65" s="17">
        <f t="shared" si="42"/>
        <v>2.176999999998145</v>
      </c>
      <c r="C65" s="20">
        <f t="shared" si="46"/>
        <v>107.60000000000001</v>
      </c>
      <c r="D65" s="19">
        <f t="shared" si="43"/>
        <v>264.5399999999977</v>
      </c>
      <c r="E65" s="17">
        <f t="shared" si="38"/>
        <v>2.6769999999976903</v>
      </c>
      <c r="F65" s="20">
        <f t="shared" si="47"/>
        <v>191.2999999999997</v>
      </c>
      <c r="G65" s="19">
        <f t="shared" si="44"/>
        <v>265.03999999999724</v>
      </c>
      <c r="H65" s="17">
        <f t="shared" si="39"/>
        <v>3.1769999999972356</v>
      </c>
      <c r="I65" s="20"/>
      <c r="J65" s="19">
        <f t="shared" si="45"/>
        <v>265.5399999999968</v>
      </c>
      <c r="K65" s="17">
        <f t="shared" si="40"/>
        <v>3.676999999996781</v>
      </c>
      <c r="L65" s="20"/>
      <c r="M65" s="5"/>
      <c r="N65" s="3"/>
      <c r="O65" s="3"/>
      <c r="P65" s="3"/>
      <c r="Q65" s="3"/>
      <c r="R65" s="3"/>
      <c r="S65" s="3"/>
      <c r="T65" s="3"/>
    </row>
    <row r="66" spans="1:20" ht="16.5" customHeight="1">
      <c r="A66" s="16">
        <f t="shared" si="41"/>
        <v>264.04999999999814</v>
      </c>
      <c r="B66" s="17">
        <f t="shared" si="42"/>
        <v>2.186999999998136</v>
      </c>
      <c r="C66" s="20">
        <f t="shared" si="46"/>
        <v>109.00000000000001</v>
      </c>
      <c r="D66" s="19">
        <f t="shared" si="43"/>
        <v>264.5499999999977</v>
      </c>
      <c r="E66" s="17">
        <f t="shared" si="38"/>
        <v>2.6869999999976812</v>
      </c>
      <c r="F66" s="20">
        <f t="shared" si="47"/>
        <v>193.2499999999997</v>
      </c>
      <c r="G66" s="19">
        <f t="shared" si="44"/>
        <v>265.0499999999972</v>
      </c>
      <c r="H66" s="17">
        <f t="shared" si="39"/>
        <v>3.1869999999972265</v>
      </c>
      <c r="I66" s="20"/>
      <c r="J66" s="19">
        <f t="shared" si="45"/>
        <v>265.54999999999677</v>
      </c>
      <c r="K66" s="17">
        <f t="shared" si="40"/>
        <v>3.6869999999967717</v>
      </c>
      <c r="L66" s="20"/>
      <c r="M66" s="5"/>
      <c r="N66" s="3"/>
      <c r="O66" s="3"/>
      <c r="P66" s="3"/>
      <c r="Q66" s="3"/>
      <c r="R66" s="3"/>
      <c r="S66" s="3"/>
      <c r="T66" s="3"/>
    </row>
    <row r="67" spans="1:20" ht="16.5" customHeight="1">
      <c r="A67" s="16">
        <f t="shared" si="41"/>
        <v>264.0599999999981</v>
      </c>
      <c r="B67" s="17">
        <f t="shared" si="42"/>
        <v>2.196999999998127</v>
      </c>
      <c r="C67" s="20">
        <f t="shared" si="46"/>
        <v>110.40000000000002</v>
      </c>
      <c r="D67" s="19">
        <f t="shared" si="43"/>
        <v>264.5599999999977</v>
      </c>
      <c r="E67" s="17">
        <f t="shared" si="38"/>
        <v>2.696999999997672</v>
      </c>
      <c r="F67" s="20">
        <f t="shared" si="47"/>
        <v>195.19999999999968</v>
      </c>
      <c r="G67" s="19">
        <f t="shared" si="44"/>
        <v>265.0599999999972</v>
      </c>
      <c r="H67" s="17">
        <f t="shared" si="39"/>
        <v>3.1969999999972174</v>
      </c>
      <c r="I67" s="20"/>
      <c r="J67" s="19">
        <f t="shared" si="45"/>
        <v>265.55999999999676</v>
      </c>
      <c r="K67" s="17">
        <f t="shared" si="40"/>
        <v>3.6969999999967627</v>
      </c>
      <c r="L67" s="20"/>
      <c r="M67" s="5"/>
      <c r="N67" s="3"/>
      <c r="O67" s="3"/>
      <c r="P67" s="3"/>
      <c r="Q67" s="3"/>
      <c r="R67" s="3"/>
      <c r="S67" s="3"/>
      <c r="T67" s="3"/>
    </row>
    <row r="68" spans="1:20" ht="16.5" customHeight="1">
      <c r="A68" s="16">
        <f t="shared" si="41"/>
        <v>264.0699999999981</v>
      </c>
      <c r="B68" s="17">
        <f t="shared" si="42"/>
        <v>2.206999999998118</v>
      </c>
      <c r="C68" s="20">
        <f t="shared" si="46"/>
        <v>111.80000000000003</v>
      </c>
      <c r="D68" s="19">
        <f t="shared" si="43"/>
        <v>264.56999999999766</v>
      </c>
      <c r="E68" s="17">
        <f t="shared" si="38"/>
        <v>2.706999999997663</v>
      </c>
      <c r="F68" s="20">
        <f t="shared" si="47"/>
        <v>197.14999999999966</v>
      </c>
      <c r="G68" s="19">
        <f t="shared" si="44"/>
        <v>265.0699999999972</v>
      </c>
      <c r="H68" s="17">
        <f t="shared" si="39"/>
        <v>3.2069999999972083</v>
      </c>
      <c r="I68" s="20"/>
      <c r="J68" s="19">
        <f t="shared" si="45"/>
        <v>265.56999999999675</v>
      </c>
      <c r="K68" s="17">
        <f t="shared" si="40"/>
        <v>3.7069999999967536</v>
      </c>
      <c r="L68" s="20"/>
      <c r="M68" s="5"/>
      <c r="N68" s="3"/>
      <c r="O68" s="3"/>
      <c r="P68" s="3"/>
      <c r="Q68" s="3"/>
      <c r="R68" s="3"/>
      <c r="S68" s="3"/>
      <c r="T68" s="3"/>
    </row>
    <row r="69" spans="1:20" ht="16.5" customHeight="1">
      <c r="A69" s="16">
        <f t="shared" si="41"/>
        <v>264.0799999999981</v>
      </c>
      <c r="B69" s="17">
        <f t="shared" si="42"/>
        <v>2.2169999999981087</v>
      </c>
      <c r="C69" s="20">
        <f t="shared" si="46"/>
        <v>113.20000000000003</v>
      </c>
      <c r="D69" s="19">
        <f t="shared" si="43"/>
        <v>264.57999999999765</v>
      </c>
      <c r="E69" s="17">
        <f t="shared" si="38"/>
        <v>2.716999999997654</v>
      </c>
      <c r="F69" s="20">
        <f t="shared" si="47"/>
        <v>199.09999999999965</v>
      </c>
      <c r="G69" s="19">
        <f t="shared" si="44"/>
        <v>265.0799999999972</v>
      </c>
      <c r="H69" s="17">
        <f t="shared" si="39"/>
        <v>3.216999999997199</v>
      </c>
      <c r="I69" s="20"/>
      <c r="J69" s="19">
        <f t="shared" si="45"/>
        <v>265.57999999999674</v>
      </c>
      <c r="K69" s="17">
        <f t="shared" si="40"/>
        <v>3.7169999999967445</v>
      </c>
      <c r="L69" s="20"/>
      <c r="M69" s="5"/>
      <c r="N69" s="3"/>
      <c r="O69" s="3"/>
      <c r="P69" s="3"/>
      <c r="Q69" s="3"/>
      <c r="R69" s="3"/>
      <c r="S69" s="3"/>
      <c r="T69" s="3"/>
    </row>
    <row r="70" spans="1:20" ht="16.5" customHeight="1">
      <c r="A70" s="16">
        <f t="shared" si="41"/>
        <v>264.0899999999981</v>
      </c>
      <c r="B70" s="17">
        <f t="shared" si="42"/>
        <v>2.2269999999980996</v>
      </c>
      <c r="C70" s="20">
        <f t="shared" si="46"/>
        <v>114.60000000000004</v>
      </c>
      <c r="D70" s="19">
        <f t="shared" si="43"/>
        <v>264.58999999999764</v>
      </c>
      <c r="E70" s="17">
        <f t="shared" si="38"/>
        <v>2.726999999997645</v>
      </c>
      <c r="F70" s="20">
        <f t="shared" si="47"/>
        <v>201.04999999999964</v>
      </c>
      <c r="G70" s="19">
        <f t="shared" si="44"/>
        <v>265.0899999999972</v>
      </c>
      <c r="H70" s="17">
        <f t="shared" si="39"/>
        <v>3.22699999999719</v>
      </c>
      <c r="I70" s="20"/>
      <c r="J70" s="19">
        <f t="shared" si="45"/>
        <v>265.58999999999673</v>
      </c>
      <c r="K70" s="17">
        <f t="shared" si="40"/>
        <v>3.7269999999967354</v>
      </c>
      <c r="L70" s="20"/>
      <c r="M70" s="5"/>
      <c r="N70" s="3"/>
      <c r="O70" s="3"/>
      <c r="P70" s="3"/>
      <c r="Q70" s="3"/>
      <c r="R70" s="3"/>
      <c r="S70" s="3"/>
      <c r="T70" s="3"/>
    </row>
    <row r="71" spans="1:20" ht="16.5" customHeight="1">
      <c r="A71" s="21">
        <f t="shared" si="41"/>
        <v>264.0999999999981</v>
      </c>
      <c r="B71" s="22">
        <f t="shared" si="42"/>
        <v>2.2369999999980905</v>
      </c>
      <c r="C71" s="26">
        <f t="shared" si="46"/>
        <v>116.00000000000004</v>
      </c>
      <c r="D71" s="24">
        <f t="shared" si="43"/>
        <v>264.59999999999764</v>
      </c>
      <c r="E71" s="22">
        <f t="shared" si="38"/>
        <v>2.7369999999976358</v>
      </c>
      <c r="F71" s="26">
        <f t="shared" si="47"/>
        <v>202.99999999999963</v>
      </c>
      <c r="G71" s="24">
        <f t="shared" si="44"/>
        <v>265.0999999999972</v>
      </c>
      <c r="H71" s="22">
        <f t="shared" si="39"/>
        <v>3.236999999997181</v>
      </c>
      <c r="I71" s="26"/>
      <c r="J71" s="27">
        <f t="shared" si="45"/>
        <v>265.5999999999967</v>
      </c>
      <c r="K71" s="28">
        <f t="shared" si="40"/>
        <v>3.7369999999967263</v>
      </c>
      <c r="L71" s="26"/>
      <c r="M71" s="5"/>
      <c r="N71" s="3"/>
      <c r="O71" s="3"/>
      <c r="P71" s="3"/>
      <c r="Q71" s="3"/>
      <c r="R71" s="3"/>
      <c r="S71" s="3"/>
      <c r="T71" s="3"/>
    </row>
    <row r="72" spans="1:20" ht="16.5" customHeight="1">
      <c r="A72" s="29">
        <f t="shared" si="41"/>
        <v>264.1099999999981</v>
      </c>
      <c r="B72" s="30">
        <f t="shared" si="42"/>
        <v>2.2469999999980814</v>
      </c>
      <c r="C72" s="13">
        <f>+C71+$N$27/10</f>
        <v>117.40000000000005</v>
      </c>
      <c r="D72" s="32">
        <f t="shared" si="43"/>
        <v>264.6099999999976</v>
      </c>
      <c r="E72" s="30">
        <f t="shared" si="38"/>
        <v>2.7469999999976267</v>
      </c>
      <c r="F72" s="13">
        <f>F71+$N$32/10</f>
        <v>205.69999999999962</v>
      </c>
      <c r="G72" s="32">
        <f t="shared" si="44"/>
        <v>265.10999999999717</v>
      </c>
      <c r="H72" s="30">
        <f t="shared" si="39"/>
        <v>3.246999999997172</v>
      </c>
      <c r="I72" s="13"/>
      <c r="J72" s="32">
        <f t="shared" si="45"/>
        <v>265.6099999999967</v>
      </c>
      <c r="K72" s="30">
        <f t="shared" si="40"/>
        <v>3.746999999996717</v>
      </c>
      <c r="L72" s="13"/>
      <c r="M72" s="5"/>
      <c r="N72" s="3"/>
      <c r="O72" s="3"/>
      <c r="P72" s="3"/>
      <c r="Q72" s="3"/>
      <c r="R72" s="3"/>
      <c r="S72" s="3"/>
      <c r="T72" s="3"/>
    </row>
    <row r="73" spans="1:20" ht="16.5" customHeight="1">
      <c r="A73" s="16">
        <f t="shared" si="41"/>
        <v>264.1199999999981</v>
      </c>
      <c r="B73" s="17">
        <f t="shared" si="42"/>
        <v>2.2569999999980723</v>
      </c>
      <c r="C73" s="20">
        <f aca="true" t="shared" si="48" ref="C73:C82">+C72+$N$27/10</f>
        <v>118.80000000000005</v>
      </c>
      <c r="D73" s="19">
        <f t="shared" si="43"/>
        <v>264.6199999999976</v>
      </c>
      <c r="E73" s="17">
        <f t="shared" si="38"/>
        <v>2.7569999999976176</v>
      </c>
      <c r="F73" s="20">
        <f aca="true" t="shared" si="49" ref="F73:F82">F72+$N$32/10</f>
        <v>208.3999999999996</v>
      </c>
      <c r="G73" s="19">
        <f t="shared" si="44"/>
        <v>265.11999999999716</v>
      </c>
      <c r="H73" s="17">
        <f t="shared" si="39"/>
        <v>3.256999999997163</v>
      </c>
      <c r="I73" s="20"/>
      <c r="J73" s="19">
        <f t="shared" si="45"/>
        <v>265.6199999999967</v>
      </c>
      <c r="K73" s="17">
        <f t="shared" si="40"/>
        <v>3.756999999996708</v>
      </c>
      <c r="L73" s="20"/>
      <c r="M73" s="5"/>
      <c r="N73" s="3"/>
      <c r="O73" s="3"/>
      <c r="P73" s="3"/>
      <c r="Q73" s="3"/>
      <c r="R73" s="3"/>
      <c r="S73" s="3"/>
      <c r="T73" s="3"/>
    </row>
    <row r="74" spans="1:20" ht="16.5" customHeight="1">
      <c r="A74" s="16">
        <f t="shared" si="41"/>
        <v>264.12999999999806</v>
      </c>
      <c r="B74" s="17">
        <f t="shared" si="42"/>
        <v>2.2669999999980632</v>
      </c>
      <c r="C74" s="20">
        <f t="shared" si="48"/>
        <v>120.20000000000006</v>
      </c>
      <c r="D74" s="19">
        <f t="shared" si="43"/>
        <v>264.6299999999976</v>
      </c>
      <c r="E74" s="17">
        <f t="shared" si="38"/>
        <v>2.7669999999976085</v>
      </c>
      <c r="F74" s="20">
        <f t="shared" si="49"/>
        <v>211.0999999999996</v>
      </c>
      <c r="G74" s="19">
        <f t="shared" si="44"/>
        <v>265.12999999999715</v>
      </c>
      <c r="H74" s="17">
        <f t="shared" si="39"/>
        <v>3.2669999999971537</v>
      </c>
      <c r="I74" s="20"/>
      <c r="J74" s="19">
        <f t="shared" si="45"/>
        <v>265.6299999999967</v>
      </c>
      <c r="K74" s="17">
        <f t="shared" si="40"/>
        <v>3.766999999996699</v>
      </c>
      <c r="L74" s="20"/>
      <c r="M74" s="5"/>
      <c r="N74" s="3"/>
      <c r="O74" s="3"/>
      <c r="P74" s="3"/>
      <c r="Q74" s="3"/>
      <c r="R74" s="3"/>
      <c r="S74" s="3"/>
      <c r="T74" s="3"/>
    </row>
    <row r="75" spans="1:20" ht="16.5" customHeight="1">
      <c r="A75" s="16">
        <f t="shared" si="41"/>
        <v>264.13999999999805</v>
      </c>
      <c r="B75" s="17">
        <f t="shared" si="42"/>
        <v>2.276999999998054</v>
      </c>
      <c r="C75" s="20">
        <f t="shared" si="48"/>
        <v>121.60000000000007</v>
      </c>
      <c r="D75" s="19">
        <f t="shared" si="43"/>
        <v>264.6399999999976</v>
      </c>
      <c r="E75" s="17">
        <f t="shared" si="38"/>
        <v>2.7769999999975994</v>
      </c>
      <c r="F75" s="20">
        <f t="shared" si="49"/>
        <v>213.79999999999959</v>
      </c>
      <c r="G75" s="19">
        <f t="shared" si="44"/>
        <v>265.13999999999714</v>
      </c>
      <c r="H75" s="17">
        <f t="shared" si="39"/>
        <v>3.2769999999971446</v>
      </c>
      <c r="I75" s="20"/>
      <c r="J75" s="19">
        <f t="shared" si="45"/>
        <v>265.6399999999967</v>
      </c>
      <c r="K75" s="17">
        <f t="shared" si="40"/>
        <v>3.77699999999669</v>
      </c>
      <c r="L75" s="20"/>
      <c r="M75" s="5"/>
      <c r="N75" s="3"/>
      <c r="O75" s="3"/>
      <c r="P75" s="3"/>
      <c r="Q75" s="3"/>
      <c r="R75" s="3"/>
      <c r="S75" s="3"/>
      <c r="T75" s="3"/>
    </row>
    <row r="76" spans="1:20" ht="16.5" customHeight="1">
      <c r="A76" s="16">
        <f t="shared" si="41"/>
        <v>264.14999999999804</v>
      </c>
      <c r="B76" s="17">
        <f t="shared" si="42"/>
        <v>2.286999999998045</v>
      </c>
      <c r="C76" s="20">
        <f t="shared" si="48"/>
        <v>123.00000000000007</v>
      </c>
      <c r="D76" s="19">
        <f t="shared" si="43"/>
        <v>264.6499999999976</v>
      </c>
      <c r="E76" s="17">
        <f t="shared" si="38"/>
        <v>2.7869999999975903</v>
      </c>
      <c r="F76" s="20">
        <f t="shared" si="49"/>
        <v>216.49999999999957</v>
      </c>
      <c r="G76" s="19">
        <f t="shared" si="44"/>
        <v>265.14999999999714</v>
      </c>
      <c r="H76" s="17">
        <f t="shared" si="39"/>
        <v>3.2869999999971355</v>
      </c>
      <c r="I76" s="20"/>
      <c r="J76" s="19">
        <f t="shared" si="45"/>
        <v>265.6499999999967</v>
      </c>
      <c r="K76" s="17">
        <f t="shared" si="40"/>
        <v>3.786999999996681</v>
      </c>
      <c r="L76" s="20"/>
      <c r="M76" s="5"/>
      <c r="N76" s="3"/>
      <c r="O76" s="3"/>
      <c r="P76" s="3"/>
      <c r="Q76" s="3"/>
      <c r="R76" s="3"/>
      <c r="S76" s="3"/>
      <c r="T76" s="3"/>
    </row>
    <row r="77" spans="1:20" ht="16.5" customHeight="1">
      <c r="A77" s="16">
        <f t="shared" si="41"/>
        <v>264.15999999999804</v>
      </c>
      <c r="B77" s="17">
        <f t="shared" si="42"/>
        <v>2.296999999998036</v>
      </c>
      <c r="C77" s="20">
        <f t="shared" si="48"/>
        <v>124.40000000000008</v>
      </c>
      <c r="D77" s="19">
        <f t="shared" si="43"/>
        <v>264.6599999999976</v>
      </c>
      <c r="E77" s="17">
        <f t="shared" si="38"/>
        <v>2.796999999997581</v>
      </c>
      <c r="F77" s="20">
        <f t="shared" si="49"/>
        <v>219.19999999999956</v>
      </c>
      <c r="G77" s="19">
        <f t="shared" si="44"/>
        <v>265.1599999999971</v>
      </c>
      <c r="H77" s="17">
        <f t="shared" si="39"/>
        <v>3.2969999999971265</v>
      </c>
      <c r="I77" s="20"/>
      <c r="J77" s="19">
        <f t="shared" si="45"/>
        <v>265.65999999999667</v>
      </c>
      <c r="K77" s="17">
        <f t="shared" si="40"/>
        <v>3.7969999999966717</v>
      </c>
      <c r="L77" s="20"/>
      <c r="M77" s="5"/>
      <c r="N77" s="3"/>
      <c r="O77" s="3"/>
      <c r="P77" s="3"/>
      <c r="Q77" s="3"/>
      <c r="R77" s="3"/>
      <c r="S77" s="3"/>
      <c r="T77" s="3"/>
    </row>
    <row r="78" spans="1:20" ht="16.5" customHeight="1">
      <c r="A78" s="16">
        <f t="shared" si="41"/>
        <v>264.169999999998</v>
      </c>
      <c r="B78" s="17">
        <f t="shared" si="42"/>
        <v>2.306999999998027</v>
      </c>
      <c r="C78" s="20">
        <f t="shared" si="48"/>
        <v>125.80000000000008</v>
      </c>
      <c r="D78" s="19">
        <f t="shared" si="43"/>
        <v>264.6699999999976</v>
      </c>
      <c r="E78" s="17">
        <f t="shared" si="38"/>
        <v>2.806999999997572</v>
      </c>
      <c r="F78" s="20">
        <f t="shared" si="49"/>
        <v>221.89999999999955</v>
      </c>
      <c r="G78" s="19">
        <f t="shared" si="44"/>
        <v>265.1699999999971</v>
      </c>
      <c r="H78" s="17">
        <f t="shared" si="39"/>
        <v>3.3069999999971174</v>
      </c>
      <c r="I78" s="20"/>
      <c r="J78" s="19">
        <f t="shared" si="45"/>
        <v>265.66999999999666</v>
      </c>
      <c r="K78" s="17">
        <f t="shared" si="40"/>
        <v>3.8069999999966626</v>
      </c>
      <c r="L78" s="20"/>
      <c r="M78" s="5"/>
      <c r="N78" s="3"/>
      <c r="O78" s="3"/>
      <c r="P78" s="3"/>
      <c r="Q78" s="3"/>
      <c r="R78" s="3"/>
      <c r="S78" s="3"/>
      <c r="T78" s="3"/>
    </row>
    <row r="79" spans="1:20" ht="16.5" customHeight="1">
      <c r="A79" s="16">
        <f t="shared" si="41"/>
        <v>264.179999999998</v>
      </c>
      <c r="B79" s="17">
        <f t="shared" si="42"/>
        <v>2.3169999999980178</v>
      </c>
      <c r="C79" s="20">
        <f t="shared" si="48"/>
        <v>127.20000000000009</v>
      </c>
      <c r="D79" s="19">
        <f t="shared" si="43"/>
        <v>264.67999999999756</v>
      </c>
      <c r="E79" s="17">
        <f t="shared" si="38"/>
        <v>2.816999999997563</v>
      </c>
      <c r="F79" s="20">
        <f t="shared" si="49"/>
        <v>224.59999999999954</v>
      </c>
      <c r="G79" s="19">
        <f t="shared" si="44"/>
        <v>265.1799999999971</v>
      </c>
      <c r="H79" s="17">
        <f t="shared" si="39"/>
        <v>3.3169999999971083</v>
      </c>
      <c r="I79" s="20"/>
      <c r="J79" s="19">
        <f t="shared" si="45"/>
        <v>265.67999999999665</v>
      </c>
      <c r="K79" s="17">
        <f t="shared" si="40"/>
        <v>3.8169999999966535</v>
      </c>
      <c r="L79" s="20"/>
      <c r="M79" s="5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f t="shared" si="41"/>
        <v>264.189999999998</v>
      </c>
      <c r="B80" s="17">
        <f t="shared" si="42"/>
        <v>2.3269999999980087</v>
      </c>
      <c r="C80" s="20">
        <f t="shared" si="48"/>
        <v>128.60000000000008</v>
      </c>
      <c r="D80" s="19">
        <f t="shared" si="43"/>
        <v>264.68999999999755</v>
      </c>
      <c r="E80" s="17">
        <f t="shared" si="38"/>
        <v>2.826999999997554</v>
      </c>
      <c r="F80" s="20">
        <f t="shared" si="49"/>
        <v>227.29999999999953</v>
      </c>
      <c r="G80" s="19">
        <f t="shared" si="44"/>
        <v>265.1899999999971</v>
      </c>
      <c r="H80" s="17">
        <f t="shared" si="39"/>
        <v>3.326999999997099</v>
      </c>
      <c r="I80" s="20"/>
      <c r="J80" s="19">
        <f t="shared" si="45"/>
        <v>265.68999999999664</v>
      </c>
      <c r="K80" s="17">
        <f t="shared" si="40"/>
        <v>3.8269999999966444</v>
      </c>
      <c r="L80" s="20"/>
      <c r="M80" s="5"/>
      <c r="N80" s="3"/>
      <c r="O80" s="3"/>
      <c r="P80" s="3"/>
      <c r="Q80" s="3"/>
      <c r="R80" s="3"/>
      <c r="S80" s="3"/>
      <c r="T80" s="3"/>
    </row>
    <row r="81" spans="1:20" ht="16.5" customHeight="1">
      <c r="A81" s="35">
        <f t="shared" si="41"/>
        <v>264.199999999998</v>
      </c>
      <c r="B81" s="28">
        <f t="shared" si="42"/>
        <v>2.3369999999979996</v>
      </c>
      <c r="C81" s="26">
        <f t="shared" si="48"/>
        <v>130.00000000000009</v>
      </c>
      <c r="D81" s="27">
        <f t="shared" si="43"/>
        <v>264.69999999999754</v>
      </c>
      <c r="E81" s="28">
        <f t="shared" si="38"/>
        <v>2.836999999997545</v>
      </c>
      <c r="F81" s="26">
        <f t="shared" si="49"/>
        <v>229.99999999999952</v>
      </c>
      <c r="G81" s="27">
        <f t="shared" si="44"/>
        <v>265.1999999999971</v>
      </c>
      <c r="H81" s="28">
        <f t="shared" si="39"/>
        <v>3.33699999999709</v>
      </c>
      <c r="I81" s="26"/>
      <c r="J81" s="27">
        <f t="shared" si="45"/>
        <v>265.69999999999663</v>
      </c>
      <c r="K81" s="28">
        <f t="shared" si="40"/>
        <v>3.8369999999966353</v>
      </c>
      <c r="L81" s="26"/>
      <c r="M81" s="37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f t="shared" si="41"/>
        <v>264.209999999998</v>
      </c>
      <c r="B82" s="30">
        <f t="shared" si="42"/>
        <v>2.3469999999979905</v>
      </c>
      <c r="C82" s="13">
        <f>+C81+$N$28/10</f>
        <v>131.70000000000007</v>
      </c>
      <c r="D82" s="32">
        <f t="shared" si="43"/>
        <v>264.70999999999754</v>
      </c>
      <c r="E82" s="30">
        <f t="shared" si="38"/>
        <v>2.8469999999975357</v>
      </c>
      <c r="F82" s="13">
        <f>F81+$N$33/10</f>
        <v>233.0999999999995</v>
      </c>
      <c r="G82" s="32">
        <f t="shared" si="44"/>
        <v>265.2099999999971</v>
      </c>
      <c r="H82" s="30">
        <f t="shared" si="39"/>
        <v>3.346999999997081</v>
      </c>
      <c r="I82" s="13"/>
      <c r="J82" s="32">
        <f t="shared" si="45"/>
        <v>265.7099999999966</v>
      </c>
      <c r="K82" s="30">
        <f t="shared" si="40"/>
        <v>3.8469999999966262</v>
      </c>
      <c r="L82" s="13"/>
      <c r="M82" s="5"/>
      <c r="N82" s="3"/>
      <c r="O82" s="3"/>
      <c r="P82" s="3"/>
      <c r="Q82" s="3"/>
      <c r="R82" s="3"/>
      <c r="S82" s="3"/>
      <c r="T82" s="3"/>
    </row>
    <row r="83" spans="1:20" ht="16.5" customHeight="1">
      <c r="A83" s="16">
        <f t="shared" si="41"/>
        <v>264.219999999998</v>
      </c>
      <c r="B83" s="17">
        <f t="shared" si="42"/>
        <v>2.3569999999979814</v>
      </c>
      <c r="C83" s="20">
        <f aca="true" t="shared" si="50" ref="C83:C92">+C82+$N$28/10</f>
        <v>133.40000000000006</v>
      </c>
      <c r="D83" s="19">
        <f t="shared" si="43"/>
        <v>264.7199999999975</v>
      </c>
      <c r="E83" s="17">
        <f t="shared" si="38"/>
        <v>2.8569999999975266</v>
      </c>
      <c r="F83" s="20">
        <f aca="true" t="shared" si="51" ref="F83:F91">F82+$N$33/10</f>
        <v>236.1999999999995</v>
      </c>
      <c r="G83" s="19">
        <f t="shared" si="44"/>
        <v>265.21999999999707</v>
      </c>
      <c r="H83" s="17">
        <f t="shared" si="39"/>
        <v>3.356999999997072</v>
      </c>
      <c r="I83" s="20"/>
      <c r="J83" s="19">
        <f t="shared" si="45"/>
        <v>265.7199999999966</v>
      </c>
      <c r="K83" s="17">
        <f t="shared" si="40"/>
        <v>3.856999999996617</v>
      </c>
      <c r="L83" s="20"/>
      <c r="M83" s="5"/>
      <c r="N83" s="3"/>
      <c r="O83" s="3"/>
      <c r="P83" s="3"/>
      <c r="Q83" s="3"/>
      <c r="R83" s="3"/>
      <c r="S83" s="3"/>
      <c r="T83" s="3"/>
    </row>
    <row r="84" spans="1:20" ht="16.5" customHeight="1">
      <c r="A84" s="16">
        <f t="shared" si="41"/>
        <v>264.229999999998</v>
      </c>
      <c r="B84" s="17">
        <f t="shared" si="42"/>
        <v>2.3669999999979723</v>
      </c>
      <c r="C84" s="20">
        <f t="shared" si="50"/>
        <v>135.10000000000005</v>
      </c>
      <c r="D84" s="19">
        <f t="shared" si="43"/>
        <v>264.7299999999975</v>
      </c>
      <c r="E84" s="17">
        <f t="shared" si="38"/>
        <v>2.8669999999975175</v>
      </c>
      <c r="F84" s="20">
        <f t="shared" si="51"/>
        <v>239.2999999999995</v>
      </c>
      <c r="G84" s="19">
        <f t="shared" si="44"/>
        <v>265.22999999999706</v>
      </c>
      <c r="H84" s="17">
        <f t="shared" si="39"/>
        <v>3.366999999997063</v>
      </c>
      <c r="I84" s="20"/>
      <c r="J84" s="19">
        <f t="shared" si="45"/>
        <v>265.7299999999966</v>
      </c>
      <c r="K84" s="17">
        <f t="shared" si="40"/>
        <v>3.866999999996608</v>
      </c>
      <c r="L84" s="20"/>
      <c r="M84" s="5"/>
      <c r="N84" s="3"/>
      <c r="O84" s="3"/>
      <c r="P84" s="3"/>
      <c r="Q84" s="3"/>
      <c r="R84" s="3"/>
      <c r="S84" s="3"/>
      <c r="T84" s="3"/>
    </row>
    <row r="85" spans="1:20" ht="16.5" customHeight="1">
      <c r="A85" s="16">
        <f t="shared" si="41"/>
        <v>264.23999999999796</v>
      </c>
      <c r="B85" s="17">
        <f t="shared" si="42"/>
        <v>2.376999999997963</v>
      </c>
      <c r="C85" s="20">
        <f t="shared" si="50"/>
        <v>136.80000000000004</v>
      </c>
      <c r="D85" s="19">
        <f t="shared" si="43"/>
        <v>264.7399999999975</v>
      </c>
      <c r="E85" s="17">
        <f t="shared" si="38"/>
        <v>2.8769999999975084</v>
      </c>
      <c r="F85" s="20">
        <f t="shared" si="51"/>
        <v>242.3999999999995</v>
      </c>
      <c r="G85" s="19">
        <f t="shared" si="44"/>
        <v>265.23999999999705</v>
      </c>
      <c r="H85" s="17">
        <f t="shared" si="39"/>
        <v>3.3769999999970537</v>
      </c>
      <c r="I85" s="20"/>
      <c r="J85" s="19">
        <f t="shared" si="45"/>
        <v>265.7399999999966</v>
      </c>
      <c r="K85" s="17">
        <f t="shared" si="40"/>
        <v>3.876999999996599</v>
      </c>
      <c r="L85" s="20"/>
      <c r="M85" s="5"/>
      <c r="N85" s="3"/>
      <c r="O85" s="3"/>
      <c r="P85" s="3"/>
      <c r="Q85" s="3"/>
      <c r="R85" s="3"/>
      <c r="S85" s="3"/>
      <c r="T85" s="3"/>
    </row>
    <row r="86" spans="1:20" ht="16.5" customHeight="1">
      <c r="A86" s="16">
        <f t="shared" si="41"/>
        <v>264.24999999999795</v>
      </c>
      <c r="B86" s="17">
        <f t="shared" si="42"/>
        <v>2.386999999997954</v>
      </c>
      <c r="C86" s="20">
        <f t="shared" si="50"/>
        <v>138.50000000000003</v>
      </c>
      <c r="D86" s="19">
        <f t="shared" si="43"/>
        <v>264.7499999999975</v>
      </c>
      <c r="E86" s="17">
        <f t="shared" si="38"/>
        <v>2.8869999999974993</v>
      </c>
      <c r="F86" s="20">
        <f t="shared" si="51"/>
        <v>245.4999999999995</v>
      </c>
      <c r="G86" s="19">
        <f t="shared" si="44"/>
        <v>265.24999999999704</v>
      </c>
      <c r="H86" s="17">
        <f t="shared" si="39"/>
        <v>3.3869999999970446</v>
      </c>
      <c r="I86" s="20"/>
      <c r="J86" s="19">
        <f t="shared" si="45"/>
        <v>265.7499999999966</v>
      </c>
      <c r="K86" s="17">
        <f t="shared" si="40"/>
        <v>3.88699999999659</v>
      </c>
      <c r="L86" s="20"/>
      <c r="M86" s="5"/>
      <c r="N86" s="3"/>
      <c r="O86" s="3"/>
      <c r="P86" s="3"/>
      <c r="Q86" s="3"/>
      <c r="R86" s="3"/>
      <c r="S86" s="3"/>
      <c r="T86" s="3"/>
    </row>
    <row r="87" spans="1:20" ht="16.5" customHeight="1">
      <c r="A87" s="16">
        <f t="shared" si="41"/>
        <v>264.25999999999794</v>
      </c>
      <c r="B87" s="17">
        <f t="shared" si="42"/>
        <v>2.396999999997945</v>
      </c>
      <c r="C87" s="20">
        <f t="shared" si="50"/>
        <v>140.20000000000002</v>
      </c>
      <c r="D87" s="19">
        <f t="shared" si="43"/>
        <v>264.7599999999975</v>
      </c>
      <c r="E87" s="17">
        <f t="shared" si="38"/>
        <v>2.8969999999974902</v>
      </c>
      <c r="F87" s="20">
        <f t="shared" si="51"/>
        <v>248.59999999999948</v>
      </c>
      <c r="G87" s="19">
        <f t="shared" si="44"/>
        <v>265.25999999999704</v>
      </c>
      <c r="H87" s="17">
        <f t="shared" si="39"/>
        <v>3.3969999999970355</v>
      </c>
      <c r="I87" s="20"/>
      <c r="J87" s="19">
        <f t="shared" si="45"/>
        <v>265.7599999999966</v>
      </c>
      <c r="K87" s="17">
        <f t="shared" si="40"/>
        <v>3.8969999999965808</v>
      </c>
      <c r="L87" s="20"/>
      <c r="M87" s="5"/>
      <c r="N87" s="3"/>
      <c r="O87" s="3"/>
      <c r="P87" s="3"/>
      <c r="Q87" s="3"/>
      <c r="R87" s="3"/>
      <c r="S87" s="3"/>
      <c r="T87" s="3"/>
    </row>
    <row r="88" spans="1:20" ht="16.5" customHeight="1">
      <c r="A88" s="16">
        <f t="shared" si="41"/>
        <v>264.26999999999794</v>
      </c>
      <c r="B88" s="17">
        <f t="shared" si="42"/>
        <v>2.406999999997936</v>
      </c>
      <c r="C88" s="20">
        <f t="shared" si="50"/>
        <v>141.9</v>
      </c>
      <c r="D88" s="19">
        <f t="shared" si="43"/>
        <v>264.7699999999975</v>
      </c>
      <c r="E88" s="17">
        <f t="shared" si="38"/>
        <v>2.906999999997481</v>
      </c>
      <c r="F88" s="20">
        <f t="shared" si="51"/>
        <v>251.69999999999948</v>
      </c>
      <c r="G88" s="19">
        <f t="shared" si="44"/>
        <v>265.269999999997</v>
      </c>
      <c r="H88" s="17">
        <f t="shared" si="39"/>
        <v>3.4069999999970264</v>
      </c>
      <c r="I88" s="20"/>
      <c r="J88" s="19">
        <f t="shared" si="45"/>
        <v>265.76999999999657</v>
      </c>
      <c r="K88" s="17">
        <f t="shared" si="40"/>
        <v>3.9069999999965717</v>
      </c>
      <c r="L88" s="20"/>
      <c r="M88" s="5"/>
      <c r="N88" s="3"/>
      <c r="O88" s="3"/>
      <c r="P88" s="3"/>
      <c r="Q88" s="3"/>
      <c r="R88" s="3"/>
      <c r="S88" s="3"/>
      <c r="T88" s="3"/>
    </row>
    <row r="89" spans="1:20" ht="16.5" customHeight="1">
      <c r="A89" s="16">
        <f t="shared" si="41"/>
        <v>264.2799999999979</v>
      </c>
      <c r="B89" s="17">
        <f t="shared" si="42"/>
        <v>2.416999999997927</v>
      </c>
      <c r="C89" s="20">
        <f t="shared" si="50"/>
        <v>143.6</v>
      </c>
      <c r="D89" s="19">
        <f t="shared" si="43"/>
        <v>264.7799999999975</v>
      </c>
      <c r="E89" s="17">
        <f t="shared" si="38"/>
        <v>2.916999999997472</v>
      </c>
      <c r="F89" s="20">
        <f t="shared" si="51"/>
        <v>254.79999999999947</v>
      </c>
      <c r="G89" s="19">
        <f t="shared" si="44"/>
        <v>265.279999999997</v>
      </c>
      <c r="H89" s="17">
        <f t="shared" si="39"/>
        <v>3.4169999999970173</v>
      </c>
      <c r="I89" s="20"/>
      <c r="J89" s="19">
        <f t="shared" si="45"/>
        <v>265.77999999999656</v>
      </c>
      <c r="K89" s="17">
        <f t="shared" si="40"/>
        <v>3.9169999999965626</v>
      </c>
      <c r="L89" s="20"/>
      <c r="M89" s="5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41"/>
        <v>264.2899999999979</v>
      </c>
      <c r="B90" s="17">
        <f t="shared" si="42"/>
        <v>2.4269999999979177</v>
      </c>
      <c r="C90" s="20">
        <f t="shared" si="50"/>
        <v>145.29999999999998</v>
      </c>
      <c r="D90" s="19">
        <f t="shared" si="43"/>
        <v>264.78999999999746</v>
      </c>
      <c r="E90" s="17">
        <f t="shared" si="38"/>
        <v>2.926999999997463</v>
      </c>
      <c r="F90" s="20">
        <f t="shared" si="51"/>
        <v>257.89999999999947</v>
      </c>
      <c r="G90" s="19">
        <f t="shared" si="44"/>
        <v>265.289999999997</v>
      </c>
      <c r="H90" s="17">
        <f t="shared" si="39"/>
        <v>3.426999999997008</v>
      </c>
      <c r="I90" s="20"/>
      <c r="J90" s="19">
        <f t="shared" si="45"/>
        <v>265.78999999999655</v>
      </c>
      <c r="K90" s="17">
        <f t="shared" si="40"/>
        <v>3.9269999999965535</v>
      </c>
      <c r="L90" s="20"/>
      <c r="M90" s="5"/>
      <c r="N90" s="3"/>
      <c r="O90" s="3"/>
      <c r="P90" s="3"/>
      <c r="Q90" s="3"/>
      <c r="R90" s="3"/>
      <c r="S90" s="3"/>
      <c r="T90" s="3"/>
    </row>
    <row r="91" spans="1:20" ht="16.5" customHeight="1">
      <c r="A91" s="35">
        <f t="shared" si="41"/>
        <v>264.2999999999979</v>
      </c>
      <c r="B91" s="28">
        <f t="shared" si="42"/>
        <v>2.4369999999979086</v>
      </c>
      <c r="C91" s="26">
        <f t="shared" si="50"/>
        <v>146.99999999999997</v>
      </c>
      <c r="D91" s="24">
        <f t="shared" si="43"/>
        <v>264.79999999999745</v>
      </c>
      <c r="E91" s="22">
        <f t="shared" si="38"/>
        <v>2.936999999997454</v>
      </c>
      <c r="F91" s="26">
        <f t="shared" si="51"/>
        <v>260.9999999999995</v>
      </c>
      <c r="G91" s="27">
        <f t="shared" si="44"/>
        <v>265.299999999997</v>
      </c>
      <c r="H91" s="28">
        <f t="shared" si="39"/>
        <v>3.436999999996999</v>
      </c>
      <c r="I91" s="26"/>
      <c r="J91" s="24">
        <f t="shared" si="45"/>
        <v>265.79999999999654</v>
      </c>
      <c r="K91" s="22">
        <f t="shared" si="40"/>
        <v>3.9369999999965444</v>
      </c>
      <c r="L91" s="26"/>
      <c r="M91" s="5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f t="shared" si="41"/>
        <v>264.3099999999979</v>
      </c>
      <c r="B92" s="30">
        <f t="shared" si="42"/>
        <v>2.4469999999978995</v>
      </c>
      <c r="C92" s="13">
        <f>+C91+$N$29/10</f>
        <v>148.69999999999996</v>
      </c>
      <c r="D92" s="32">
        <f t="shared" si="43"/>
        <v>264.80999999999744</v>
      </c>
      <c r="E92" s="30">
        <f t="shared" si="38"/>
        <v>2.9469999999974448</v>
      </c>
      <c r="F92" s="13"/>
      <c r="G92" s="32">
        <f t="shared" si="44"/>
        <v>265.309999999997</v>
      </c>
      <c r="H92" s="30">
        <f t="shared" si="39"/>
        <v>3.44699999999699</v>
      </c>
      <c r="I92" s="13"/>
      <c r="J92" s="32">
        <f t="shared" si="45"/>
        <v>265.80999999999653</v>
      </c>
      <c r="K92" s="30">
        <f t="shared" si="40"/>
        <v>3.9469999999965353</v>
      </c>
      <c r="L92" s="13"/>
      <c r="M92" s="5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f t="shared" si="41"/>
        <v>264.3199999999979</v>
      </c>
      <c r="B93" s="17">
        <f t="shared" si="42"/>
        <v>2.4569999999978904</v>
      </c>
      <c r="C93" s="20">
        <f aca="true" t="shared" si="52" ref="C93:C102">+C92+$N$29/10</f>
        <v>150.39999999999995</v>
      </c>
      <c r="D93" s="19">
        <f t="shared" si="43"/>
        <v>264.81999999999744</v>
      </c>
      <c r="E93" s="17">
        <f t="shared" si="38"/>
        <v>2.9569999999974357</v>
      </c>
      <c r="F93" s="20"/>
      <c r="G93" s="19">
        <f t="shared" si="44"/>
        <v>265.319999999997</v>
      </c>
      <c r="H93" s="17">
        <f t="shared" si="39"/>
        <v>3.456999999996981</v>
      </c>
      <c r="I93" s="20"/>
      <c r="J93" s="19">
        <f t="shared" si="45"/>
        <v>265.8199999999965</v>
      </c>
      <c r="K93" s="17">
        <f t="shared" si="40"/>
        <v>3.956999999996526</v>
      </c>
      <c r="L93" s="20"/>
      <c r="M93" s="5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t="shared" si="41"/>
        <v>264.3299999999979</v>
      </c>
      <c r="B94" s="17">
        <f t="shared" si="42"/>
        <v>2.4669999999978813</v>
      </c>
      <c r="C94" s="20">
        <f t="shared" si="52"/>
        <v>152.09999999999994</v>
      </c>
      <c r="D94" s="19">
        <f t="shared" si="43"/>
        <v>264.8299999999974</v>
      </c>
      <c r="E94" s="17">
        <f t="shared" si="38"/>
        <v>2.9669999999974266</v>
      </c>
      <c r="F94" s="20"/>
      <c r="G94" s="19">
        <f t="shared" si="44"/>
        <v>265.32999999999697</v>
      </c>
      <c r="H94" s="17">
        <f t="shared" si="39"/>
        <v>3.466999999996972</v>
      </c>
      <c r="I94" s="20"/>
      <c r="J94" s="19">
        <f t="shared" si="45"/>
        <v>265.8299999999965</v>
      </c>
      <c r="K94" s="17">
        <f t="shared" si="40"/>
        <v>3.966999999996517</v>
      </c>
      <c r="L94" s="20"/>
      <c r="M94" s="5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41"/>
        <v>264.3399999999979</v>
      </c>
      <c r="B95" s="17">
        <f t="shared" si="42"/>
        <v>2.4769999999978722</v>
      </c>
      <c r="C95" s="20">
        <f t="shared" si="52"/>
        <v>153.79999999999993</v>
      </c>
      <c r="D95" s="19">
        <f t="shared" si="43"/>
        <v>264.8399999999974</v>
      </c>
      <c r="E95" s="17">
        <f t="shared" si="38"/>
        <v>2.9769999999974175</v>
      </c>
      <c r="F95" s="20"/>
      <c r="G95" s="19">
        <f t="shared" si="44"/>
        <v>265.33999999999696</v>
      </c>
      <c r="H95" s="17">
        <f t="shared" si="39"/>
        <v>3.4769999999969627</v>
      </c>
      <c r="I95" s="20"/>
      <c r="J95" s="19">
        <f t="shared" si="45"/>
        <v>265.8399999999965</v>
      </c>
      <c r="K95" s="17">
        <f t="shared" si="40"/>
        <v>3.976999999996508</v>
      </c>
      <c r="L95" s="20"/>
      <c r="M95" s="5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41"/>
        <v>264.34999999999786</v>
      </c>
      <c r="B96" s="17">
        <f t="shared" si="42"/>
        <v>2.486999999997863</v>
      </c>
      <c r="C96" s="20">
        <f t="shared" si="52"/>
        <v>155.49999999999991</v>
      </c>
      <c r="D96" s="19">
        <f t="shared" si="43"/>
        <v>264.8499999999974</v>
      </c>
      <c r="E96" s="17">
        <f t="shared" si="38"/>
        <v>2.9869999999974084</v>
      </c>
      <c r="F96" s="20"/>
      <c r="G96" s="19">
        <f t="shared" si="44"/>
        <v>265.34999999999695</v>
      </c>
      <c r="H96" s="17">
        <f t="shared" si="39"/>
        <v>3.4869999999969536</v>
      </c>
      <c r="I96" s="20"/>
      <c r="J96" s="19">
        <f t="shared" si="45"/>
        <v>265.8499999999965</v>
      </c>
      <c r="K96" s="17">
        <f t="shared" si="40"/>
        <v>3.986999999996499</v>
      </c>
      <c r="L96" s="20"/>
      <c r="M96" s="5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41"/>
        <v>264.35999999999785</v>
      </c>
      <c r="B97" s="17">
        <f t="shared" si="42"/>
        <v>2.496999999997854</v>
      </c>
      <c r="C97" s="20">
        <f t="shared" si="52"/>
        <v>157.1999999999999</v>
      </c>
      <c r="D97" s="19">
        <f t="shared" si="43"/>
        <v>264.8599999999974</v>
      </c>
      <c r="E97" s="17">
        <f t="shared" si="38"/>
        <v>2.9969999999973993</v>
      </c>
      <c r="F97" s="20"/>
      <c r="G97" s="19">
        <f t="shared" si="44"/>
        <v>265.35999999999694</v>
      </c>
      <c r="H97" s="17">
        <f t="shared" si="39"/>
        <v>3.4969999999969446</v>
      </c>
      <c r="I97" s="20"/>
      <c r="J97" s="19">
        <f t="shared" si="45"/>
        <v>265.8599999999965</v>
      </c>
      <c r="K97" s="17">
        <f t="shared" si="40"/>
        <v>3.99699999999649</v>
      </c>
      <c r="L97" s="20"/>
      <c r="M97" s="5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41"/>
        <v>264.36999999999784</v>
      </c>
      <c r="B98" s="17">
        <f t="shared" si="42"/>
        <v>2.506999999997845</v>
      </c>
      <c r="C98" s="20">
        <f t="shared" si="52"/>
        <v>158.8999999999999</v>
      </c>
      <c r="D98" s="19">
        <f t="shared" si="43"/>
        <v>264.8699999999974</v>
      </c>
      <c r="E98" s="17">
        <f t="shared" si="38"/>
        <v>3.00699999999739</v>
      </c>
      <c r="F98" s="20"/>
      <c r="G98" s="19">
        <f t="shared" si="44"/>
        <v>265.36999999999694</v>
      </c>
      <c r="H98" s="17">
        <f t="shared" si="39"/>
        <v>3.5069999999969355</v>
      </c>
      <c r="I98" s="20"/>
      <c r="J98" s="19">
        <f t="shared" si="45"/>
        <v>265.8699999999965</v>
      </c>
      <c r="K98" s="17">
        <f t="shared" si="40"/>
        <v>4.006999999996481</v>
      </c>
      <c r="L98" s="20"/>
      <c r="M98" s="5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41"/>
        <v>264.37999999999784</v>
      </c>
      <c r="B99" s="17">
        <f t="shared" si="42"/>
        <v>2.516999999997836</v>
      </c>
      <c r="C99" s="20">
        <f t="shared" si="52"/>
        <v>160.59999999999988</v>
      </c>
      <c r="D99" s="19">
        <f t="shared" si="43"/>
        <v>264.8799999999974</v>
      </c>
      <c r="E99" s="17">
        <f t="shared" si="38"/>
        <v>3.016999999997381</v>
      </c>
      <c r="F99" s="20"/>
      <c r="G99" s="19">
        <f t="shared" si="44"/>
        <v>265.3799999999969</v>
      </c>
      <c r="H99" s="17">
        <f t="shared" si="39"/>
        <v>3.5169999999969264</v>
      </c>
      <c r="I99" s="20"/>
      <c r="J99" s="19">
        <f t="shared" si="45"/>
        <v>265.87999999999647</v>
      </c>
      <c r="K99" s="17">
        <f t="shared" si="40"/>
        <v>4.016999999996472</v>
      </c>
      <c r="L99" s="20"/>
      <c r="M99" s="5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41"/>
        <v>264.3899999999978</v>
      </c>
      <c r="B100" s="17">
        <f t="shared" si="42"/>
        <v>2.5269999999978268</v>
      </c>
      <c r="C100" s="20">
        <f t="shared" si="52"/>
        <v>162.29999999999987</v>
      </c>
      <c r="D100" s="19">
        <f t="shared" si="43"/>
        <v>264.88999999999737</v>
      </c>
      <c r="E100" s="17">
        <f t="shared" si="38"/>
        <v>3.026999999997372</v>
      </c>
      <c r="F100" s="20"/>
      <c r="G100" s="19">
        <f t="shared" si="44"/>
        <v>265.3899999999969</v>
      </c>
      <c r="H100" s="17">
        <f t="shared" si="39"/>
        <v>3.5269999999969173</v>
      </c>
      <c r="I100" s="20"/>
      <c r="J100" s="19">
        <f t="shared" si="45"/>
        <v>265.88999999999646</v>
      </c>
      <c r="K100" s="17">
        <f t="shared" si="40"/>
        <v>4.0269999999964625</v>
      </c>
      <c r="L100" s="20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41"/>
        <v>264.3999999999978</v>
      </c>
      <c r="B101" s="28">
        <f t="shared" si="42"/>
        <v>2.5369999999978177</v>
      </c>
      <c r="C101" s="26">
        <f t="shared" si="52"/>
        <v>163.99999999999986</v>
      </c>
      <c r="D101" s="27">
        <f t="shared" si="43"/>
        <v>264.89999999999736</v>
      </c>
      <c r="E101" s="28">
        <f t="shared" si="38"/>
        <v>3.036999999997363</v>
      </c>
      <c r="F101" s="26"/>
      <c r="G101" s="27">
        <f t="shared" si="44"/>
        <v>265.3999999999969</v>
      </c>
      <c r="H101" s="28">
        <f t="shared" si="39"/>
        <v>3.536999999996908</v>
      </c>
      <c r="I101" s="26"/>
      <c r="J101" s="27">
        <f t="shared" si="45"/>
        <v>265.89999999999645</v>
      </c>
      <c r="K101" s="28">
        <f t="shared" si="40"/>
        <v>4.036999999996453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9">
        <f t="shared" si="41"/>
        <v>264.4099999999978</v>
      </c>
      <c r="B102" s="30">
        <f t="shared" si="42"/>
        <v>2.5469999999978086</v>
      </c>
      <c r="C102" s="13">
        <f>+C101+$N$30/10</f>
        <v>165.94999999999985</v>
      </c>
      <c r="D102" s="32">
        <f t="shared" si="43"/>
        <v>264.90999999999735</v>
      </c>
      <c r="E102" s="30">
        <f t="shared" si="38"/>
        <v>3.046999999997354</v>
      </c>
      <c r="F102" s="13"/>
      <c r="G102" s="32">
        <f t="shared" si="44"/>
        <v>265.4099999999969</v>
      </c>
      <c r="H102" s="30">
        <f t="shared" si="39"/>
        <v>3.546999999996899</v>
      </c>
      <c r="I102" s="13"/>
      <c r="J102" s="32">
        <f t="shared" si="45"/>
        <v>265.90999999999644</v>
      </c>
      <c r="K102" s="30">
        <f t="shared" si="40"/>
        <v>4.046999999996444</v>
      </c>
      <c r="L102" s="13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41"/>
        <v>264.4199999999978</v>
      </c>
      <c r="B103" s="17">
        <f t="shared" si="42"/>
        <v>2.5569999999977995</v>
      </c>
      <c r="C103" s="20">
        <f aca="true" t="shared" si="53" ref="C103:C110">+C102+$N$30/10</f>
        <v>167.89999999999984</v>
      </c>
      <c r="D103" s="19">
        <f t="shared" si="43"/>
        <v>264.91999999999734</v>
      </c>
      <c r="E103" s="17">
        <f t="shared" si="38"/>
        <v>3.0569999999973447</v>
      </c>
      <c r="F103" s="20"/>
      <c r="G103" s="19">
        <f t="shared" si="44"/>
        <v>265.4199999999969</v>
      </c>
      <c r="H103" s="17">
        <f t="shared" si="39"/>
        <v>3.55699999999689</v>
      </c>
      <c r="I103" s="20"/>
      <c r="J103" s="19">
        <f t="shared" si="45"/>
        <v>265.91999999999643</v>
      </c>
      <c r="K103" s="17">
        <f t="shared" si="40"/>
        <v>4.056999999996435</v>
      </c>
      <c r="L103" s="20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6">
        <f t="shared" si="41"/>
        <v>264.4299999999978</v>
      </c>
      <c r="B104" s="17">
        <f t="shared" si="42"/>
        <v>2.5669999999977904</v>
      </c>
      <c r="C104" s="20">
        <f t="shared" si="53"/>
        <v>169.84999999999982</v>
      </c>
      <c r="D104" s="19">
        <f t="shared" si="43"/>
        <v>264.92999999999734</v>
      </c>
      <c r="E104" s="17">
        <f t="shared" si="38"/>
        <v>3.0669999999973356</v>
      </c>
      <c r="F104" s="20"/>
      <c r="G104" s="19">
        <f t="shared" si="44"/>
        <v>265.4299999999969</v>
      </c>
      <c r="H104" s="17">
        <f t="shared" si="39"/>
        <v>3.566999999996881</v>
      </c>
      <c r="I104" s="20"/>
      <c r="J104" s="19">
        <f t="shared" si="45"/>
        <v>265.9299999999964</v>
      </c>
      <c r="K104" s="17">
        <f t="shared" si="40"/>
        <v>4.066999999996426</v>
      </c>
      <c r="L104" s="20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6">
        <f t="shared" si="41"/>
        <v>264.4399999999978</v>
      </c>
      <c r="B105" s="17">
        <f t="shared" si="42"/>
        <v>2.5769999999977813</v>
      </c>
      <c r="C105" s="20">
        <f t="shared" si="53"/>
        <v>171.7999999999998</v>
      </c>
      <c r="D105" s="19">
        <f t="shared" si="43"/>
        <v>264.9399999999973</v>
      </c>
      <c r="E105" s="17">
        <f t="shared" si="38"/>
        <v>3.0769999999973265</v>
      </c>
      <c r="F105" s="20"/>
      <c r="G105" s="19">
        <f t="shared" si="44"/>
        <v>265.43999999999687</v>
      </c>
      <c r="H105" s="17">
        <f t="shared" si="39"/>
        <v>3.576999999996872</v>
      </c>
      <c r="I105" s="20"/>
      <c r="J105" s="19">
        <f t="shared" si="45"/>
        <v>265.9399999999964</v>
      </c>
      <c r="K105" s="17">
        <f t="shared" si="40"/>
        <v>4.076999999996417</v>
      </c>
      <c r="L105" s="20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6">
        <f t="shared" si="41"/>
        <v>264.4499999999978</v>
      </c>
      <c r="B106" s="17">
        <f t="shared" si="42"/>
        <v>2.586999999997772</v>
      </c>
      <c r="C106" s="20">
        <f t="shared" si="53"/>
        <v>173.7499999999998</v>
      </c>
      <c r="D106" s="19">
        <f t="shared" si="43"/>
        <v>264.9499999999973</v>
      </c>
      <c r="E106" s="17">
        <f t="shared" si="38"/>
        <v>3.0869999999973174</v>
      </c>
      <c r="F106" s="20"/>
      <c r="G106" s="19">
        <f t="shared" si="44"/>
        <v>265.44999999999686</v>
      </c>
      <c r="H106" s="17">
        <f t="shared" si="39"/>
        <v>3.5869999999968627</v>
      </c>
      <c r="I106" s="20"/>
      <c r="J106" s="19">
        <f t="shared" si="45"/>
        <v>265.9499999999964</v>
      </c>
      <c r="K106" s="17">
        <f t="shared" si="40"/>
        <v>4.086999999996408</v>
      </c>
      <c r="L106" s="20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6">
        <f t="shared" si="41"/>
        <v>264.45999999999776</v>
      </c>
      <c r="B107" s="17">
        <f t="shared" si="42"/>
        <v>2.596999999997763</v>
      </c>
      <c r="C107" s="20">
        <f t="shared" si="53"/>
        <v>175.6999999999998</v>
      </c>
      <c r="D107" s="19">
        <f t="shared" si="43"/>
        <v>264.9599999999973</v>
      </c>
      <c r="E107" s="17">
        <f t="shared" si="38"/>
        <v>3.0969999999973084</v>
      </c>
      <c r="F107" s="20"/>
      <c r="G107" s="19">
        <f t="shared" si="44"/>
        <v>265.45999999999685</v>
      </c>
      <c r="H107" s="17">
        <f t="shared" si="39"/>
        <v>3.5969999999968536</v>
      </c>
      <c r="I107" s="20"/>
      <c r="J107" s="19">
        <f t="shared" si="45"/>
        <v>265.9599999999964</v>
      </c>
      <c r="K107" s="17">
        <f t="shared" si="40"/>
        <v>4.096999999996399</v>
      </c>
      <c r="L107" s="20"/>
    </row>
    <row r="108" spans="1:12" ht="16.5" customHeight="1">
      <c r="A108" s="16">
        <f t="shared" si="41"/>
        <v>264.46999999999775</v>
      </c>
      <c r="B108" s="17">
        <f t="shared" si="42"/>
        <v>2.606999999997754</v>
      </c>
      <c r="C108" s="20">
        <f t="shared" si="53"/>
        <v>177.64999999999978</v>
      </c>
      <c r="D108" s="19">
        <f t="shared" si="43"/>
        <v>264.9699999999973</v>
      </c>
      <c r="E108" s="17">
        <f t="shared" si="38"/>
        <v>3.1069999999972993</v>
      </c>
      <c r="F108" s="20"/>
      <c r="G108" s="19">
        <f t="shared" si="44"/>
        <v>265.46999999999684</v>
      </c>
      <c r="H108" s="17">
        <f t="shared" si="39"/>
        <v>3.6069999999968445</v>
      </c>
      <c r="I108" s="20"/>
      <c r="J108" s="19">
        <f t="shared" si="45"/>
        <v>265.9699999999964</v>
      </c>
      <c r="K108" s="17">
        <f t="shared" si="40"/>
        <v>4.10699999999639</v>
      </c>
      <c r="L108" s="20"/>
    </row>
    <row r="109" spans="1:123" ht="16.5" customHeight="1">
      <c r="A109" s="16">
        <f t="shared" si="41"/>
        <v>264.47999999999774</v>
      </c>
      <c r="B109" s="17">
        <f t="shared" si="42"/>
        <v>2.616999999997745</v>
      </c>
      <c r="C109" s="20">
        <f t="shared" si="53"/>
        <v>179.59999999999977</v>
      </c>
      <c r="D109" s="19">
        <f t="shared" si="43"/>
        <v>264.9799999999973</v>
      </c>
      <c r="E109" s="17">
        <f t="shared" si="38"/>
        <v>3.11699999999729</v>
      </c>
      <c r="F109" s="20"/>
      <c r="G109" s="19">
        <f t="shared" si="44"/>
        <v>265.47999999999683</v>
      </c>
      <c r="H109" s="17">
        <f t="shared" si="39"/>
        <v>3.6169999999968354</v>
      </c>
      <c r="I109" s="20"/>
      <c r="J109" s="19">
        <f t="shared" si="45"/>
        <v>265.9799999999964</v>
      </c>
      <c r="K109" s="17">
        <f t="shared" si="40"/>
        <v>4.116999999996381</v>
      </c>
      <c r="L109" s="20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</row>
    <row r="110" spans="1:123" s="39" customFormat="1" ht="16.5" customHeight="1">
      <c r="A110" s="35">
        <f t="shared" si="41"/>
        <v>264.48999999999774</v>
      </c>
      <c r="B110" s="28">
        <f t="shared" si="42"/>
        <v>2.626999999997736</v>
      </c>
      <c r="C110" s="26">
        <f t="shared" si="53"/>
        <v>181.54999999999976</v>
      </c>
      <c r="D110" s="27">
        <f t="shared" si="43"/>
        <v>264.9899999999973</v>
      </c>
      <c r="E110" s="28">
        <f t="shared" si="38"/>
        <v>3.126999999997281</v>
      </c>
      <c r="F110" s="26"/>
      <c r="G110" s="27">
        <f t="shared" si="44"/>
        <v>265.4899999999968</v>
      </c>
      <c r="H110" s="28">
        <f t="shared" si="39"/>
        <v>3.6269999999968263</v>
      </c>
      <c r="I110" s="26"/>
      <c r="J110" s="27">
        <f t="shared" si="45"/>
        <v>265.98999999999637</v>
      </c>
      <c r="K110" s="28">
        <f t="shared" si="40"/>
        <v>4.126999999996372</v>
      </c>
      <c r="L110" s="26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1:20" ht="15.75" customHeight="1">
      <c r="A111" s="40"/>
      <c r="B111" s="40"/>
      <c r="C111" s="41"/>
      <c r="D111" s="40"/>
      <c r="E111" s="40"/>
      <c r="F111" s="41"/>
      <c r="G111" s="40"/>
      <c r="H111" s="40"/>
      <c r="I111" s="41"/>
      <c r="J111" s="40"/>
      <c r="K111" s="40"/>
      <c r="L111" s="41"/>
      <c r="M111" s="5"/>
      <c r="N111" s="3"/>
      <c r="O111" s="3"/>
      <c r="P111" s="3"/>
      <c r="Q111" s="3"/>
      <c r="R111" s="3"/>
      <c r="S111" s="3"/>
      <c r="T111" s="3"/>
    </row>
    <row r="112" spans="1:20" ht="15.75" customHeight="1">
      <c r="A112" s="40"/>
      <c r="B112" s="40"/>
      <c r="C112" s="41"/>
      <c r="D112" s="40"/>
      <c r="E112" s="40"/>
      <c r="F112" s="41"/>
      <c r="G112" s="40"/>
      <c r="H112" s="40"/>
      <c r="I112" s="41"/>
      <c r="J112" s="40"/>
      <c r="K112" s="40"/>
      <c r="L112" s="41"/>
      <c r="M112" s="5"/>
      <c r="N112" s="3"/>
      <c r="O112" s="3"/>
      <c r="P112" s="3"/>
      <c r="Q112" s="3"/>
      <c r="R112" s="3"/>
      <c r="S112" s="3"/>
      <c r="T112" s="3"/>
    </row>
    <row r="113" spans="1:20" ht="15.75" customHeight="1">
      <c r="A113" s="42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  <c r="M113" s="5"/>
      <c r="N113" s="3"/>
      <c r="O113" s="3"/>
      <c r="P113" s="3"/>
      <c r="Q113" s="3"/>
      <c r="R113" s="3"/>
      <c r="S113" s="3"/>
      <c r="T113" s="3"/>
    </row>
    <row r="114" spans="1:20" ht="15.75" customHeight="1">
      <c r="A114" s="44"/>
      <c r="B114" s="42"/>
      <c r="C114" s="42"/>
      <c r="D114" s="42"/>
      <c r="E114" s="42"/>
      <c r="F114" s="42"/>
      <c r="G114" s="42"/>
      <c r="H114" s="42"/>
      <c r="I114" s="43"/>
      <c r="J114" s="43"/>
      <c r="K114" s="43"/>
      <c r="L114" s="43"/>
      <c r="M114" s="5"/>
      <c r="N114" s="3"/>
      <c r="O114" s="3"/>
      <c r="P114" s="3"/>
      <c r="Q114" s="3"/>
      <c r="R114" s="3"/>
      <c r="S114" s="3"/>
      <c r="T114" s="3"/>
    </row>
    <row r="115" spans="1:20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5"/>
      <c r="N115" s="3"/>
      <c r="O115" s="3"/>
      <c r="P115" s="3"/>
      <c r="Q115" s="3"/>
      <c r="R115" s="3"/>
      <c r="S115" s="3"/>
      <c r="T115" s="3"/>
    </row>
    <row r="116" spans="1:20" ht="24.75" customHeight="1">
      <c r="A116" s="42"/>
      <c r="B116" s="42"/>
      <c r="C116" s="42"/>
      <c r="D116" s="42"/>
      <c r="E116" s="42"/>
      <c r="F116" s="42"/>
      <c r="G116" s="42"/>
      <c r="H116" s="42"/>
      <c r="I116" s="43"/>
      <c r="J116" s="43"/>
      <c r="K116" s="43"/>
      <c r="L116" s="43"/>
      <c r="M116" s="5"/>
      <c r="N116" s="3"/>
      <c r="O116" s="3"/>
      <c r="P116" s="3"/>
      <c r="Q116" s="3"/>
      <c r="R116" s="3"/>
      <c r="S116" s="3"/>
      <c r="T116" s="3"/>
    </row>
    <row r="117" spans="1:20" ht="24.75" customHeight="1">
      <c r="A117" s="42"/>
      <c r="B117" s="42"/>
      <c r="C117" s="42"/>
      <c r="D117" s="42"/>
      <c r="E117" s="42"/>
      <c r="F117" s="42"/>
      <c r="G117" s="42"/>
      <c r="H117" s="42"/>
      <c r="I117" s="43"/>
      <c r="J117" s="43"/>
      <c r="K117" s="43"/>
      <c r="L117" s="43"/>
      <c r="M117" s="5"/>
      <c r="N117" s="3"/>
      <c r="O117" s="3"/>
      <c r="P117" s="3"/>
      <c r="Q117" s="3"/>
      <c r="R117" s="3"/>
      <c r="S117" s="3"/>
      <c r="T117" s="3"/>
    </row>
    <row r="118" spans="1:20" ht="24.75" customHeight="1">
      <c r="A118" s="44"/>
      <c r="B118" s="42"/>
      <c r="C118" s="42"/>
      <c r="D118" s="42"/>
      <c r="E118" s="42"/>
      <c r="F118" s="42"/>
      <c r="G118" s="42"/>
      <c r="H118" s="42"/>
      <c r="I118" s="43"/>
      <c r="J118" s="43"/>
      <c r="K118" s="43"/>
      <c r="L118" s="43"/>
      <c r="M118" s="5"/>
      <c r="N118" s="3"/>
      <c r="O118" s="3"/>
      <c r="P118" s="3"/>
      <c r="Q118" s="3"/>
      <c r="R118" s="3"/>
      <c r="S118" s="3"/>
      <c r="T118" s="3"/>
    </row>
    <row r="119" spans="1:20" ht="24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5"/>
      <c r="N119" s="3"/>
      <c r="O119" s="3"/>
      <c r="P119" s="3"/>
      <c r="Q119" s="3"/>
      <c r="R119" s="3"/>
      <c r="S119" s="3"/>
      <c r="T119" s="3"/>
    </row>
    <row r="120" spans="1:20" ht="24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5"/>
      <c r="N120" s="3"/>
      <c r="O120" s="3"/>
      <c r="P120" s="3"/>
      <c r="Q120" s="3"/>
      <c r="R120" s="3"/>
      <c r="S120" s="3"/>
      <c r="T120" s="3"/>
    </row>
    <row r="121" spans="1:20" ht="15.75" customHeight="1">
      <c r="A121" s="40"/>
      <c r="B121" s="40"/>
      <c r="C121" s="41"/>
      <c r="D121" s="40"/>
      <c r="E121" s="40"/>
      <c r="F121" s="41"/>
      <c r="G121" s="40"/>
      <c r="H121" s="40"/>
      <c r="I121" s="41"/>
      <c r="J121" s="40"/>
      <c r="K121" s="40"/>
      <c r="L121" s="41"/>
      <c r="M121" s="5"/>
      <c r="N121" s="3"/>
      <c r="O121" s="3"/>
      <c r="P121" s="3"/>
      <c r="Q121" s="3"/>
      <c r="R121" s="3"/>
      <c r="S121" s="3"/>
      <c r="T121" s="3"/>
    </row>
    <row r="122" spans="1:20" ht="15.75" customHeight="1">
      <c r="A122" s="40"/>
      <c r="B122" s="40"/>
      <c r="C122" s="41"/>
      <c r="D122" s="40"/>
      <c r="E122" s="40"/>
      <c r="F122" s="41"/>
      <c r="G122" s="40"/>
      <c r="H122" s="40"/>
      <c r="I122" s="41"/>
      <c r="J122" s="40"/>
      <c r="K122" s="40"/>
      <c r="L122" s="41"/>
      <c r="M122" s="5"/>
      <c r="N122" s="3"/>
      <c r="O122" s="3"/>
      <c r="P122" s="3"/>
      <c r="Q122" s="3"/>
      <c r="R122" s="3"/>
      <c r="S122" s="3"/>
      <c r="T122" s="3"/>
    </row>
    <row r="123" spans="1:20" ht="15.75" customHeight="1">
      <c r="A123" s="40"/>
      <c r="B123" s="40"/>
      <c r="C123" s="41"/>
      <c r="D123" s="40"/>
      <c r="E123" s="40"/>
      <c r="F123" s="41"/>
      <c r="G123" s="40"/>
      <c r="H123" s="40"/>
      <c r="I123" s="41"/>
      <c r="J123" s="40"/>
      <c r="K123" s="40"/>
      <c r="L123" s="41"/>
      <c r="M123" s="5"/>
      <c r="N123" s="3"/>
      <c r="O123" s="3"/>
      <c r="P123" s="3"/>
      <c r="Q123" s="3"/>
      <c r="R123" s="3"/>
      <c r="S123" s="3"/>
      <c r="T123" s="3"/>
    </row>
    <row r="124" spans="1:20" ht="15.75" customHeight="1">
      <c r="A124" s="41"/>
      <c r="B124" s="41"/>
      <c r="C124" s="41"/>
      <c r="D124" s="40"/>
      <c r="E124" s="40"/>
      <c r="F124" s="41"/>
      <c r="G124" s="40"/>
      <c r="H124" s="40"/>
      <c r="I124" s="41"/>
      <c r="J124" s="40"/>
      <c r="K124" s="40"/>
      <c r="L124" s="41"/>
      <c r="M124" s="5"/>
      <c r="N124" s="3"/>
      <c r="O124" s="3"/>
      <c r="P124" s="3"/>
      <c r="Q124" s="3"/>
      <c r="R124" s="3"/>
      <c r="S124" s="3"/>
      <c r="T124" s="3"/>
    </row>
    <row r="125" spans="1:20" ht="15.75" customHeight="1">
      <c r="A125" s="40"/>
      <c r="B125" s="40"/>
      <c r="C125" s="41"/>
      <c r="D125" s="40"/>
      <c r="E125" s="40"/>
      <c r="F125" s="41"/>
      <c r="G125" s="40"/>
      <c r="H125" s="40"/>
      <c r="I125" s="41"/>
      <c r="J125" s="40"/>
      <c r="K125" s="40"/>
      <c r="L125" s="41"/>
      <c r="M125" s="5"/>
      <c r="N125" s="3"/>
      <c r="O125" s="3"/>
      <c r="P125" s="3"/>
      <c r="Q125" s="3"/>
      <c r="R125" s="3"/>
      <c r="S125" s="3"/>
      <c r="T125" s="3"/>
    </row>
    <row r="126" spans="1:20" ht="15.75" customHeight="1">
      <c r="A126" s="40"/>
      <c r="B126" s="40"/>
      <c r="C126" s="41"/>
      <c r="D126" s="40"/>
      <c r="E126" s="40"/>
      <c r="F126" s="41"/>
      <c r="G126" s="40"/>
      <c r="H126" s="40"/>
      <c r="I126" s="41"/>
      <c r="J126" s="40"/>
      <c r="K126" s="40"/>
      <c r="L126" s="41"/>
      <c r="M126" s="5"/>
      <c r="N126" s="3"/>
      <c r="O126" s="3"/>
      <c r="P126" s="3"/>
      <c r="Q126" s="3"/>
      <c r="R126" s="3"/>
      <c r="S126" s="3"/>
      <c r="T126" s="3"/>
    </row>
    <row r="127" spans="1:20" ht="15.75" customHeight="1">
      <c r="A127" s="40"/>
      <c r="B127" s="40"/>
      <c r="C127" s="41"/>
      <c r="D127" s="40"/>
      <c r="E127" s="40"/>
      <c r="F127" s="41"/>
      <c r="G127" s="40"/>
      <c r="H127" s="40"/>
      <c r="I127" s="41"/>
      <c r="J127" s="40"/>
      <c r="K127" s="40"/>
      <c r="L127" s="41"/>
      <c r="M127" s="5"/>
      <c r="N127" s="3"/>
      <c r="O127" s="3"/>
      <c r="P127" s="3"/>
      <c r="Q127" s="3"/>
      <c r="R127" s="3"/>
      <c r="S127" s="3"/>
      <c r="T127" s="3"/>
    </row>
    <row r="128" spans="1:20" ht="15.75" customHeight="1">
      <c r="A128" s="40"/>
      <c r="B128" s="40"/>
      <c r="C128" s="41"/>
      <c r="D128" s="40"/>
      <c r="E128" s="40"/>
      <c r="F128" s="41"/>
      <c r="G128" s="40"/>
      <c r="H128" s="40"/>
      <c r="I128" s="41"/>
      <c r="J128" s="40"/>
      <c r="K128" s="40"/>
      <c r="L128" s="41"/>
      <c r="M128" s="5"/>
      <c r="N128" s="3"/>
      <c r="O128" s="3"/>
      <c r="P128" s="3"/>
      <c r="Q128" s="3"/>
      <c r="R128" s="3"/>
      <c r="S128" s="3"/>
      <c r="T128" s="3"/>
    </row>
    <row r="129" spans="1:20" ht="15.75" customHeight="1">
      <c r="A129" s="40"/>
      <c r="B129" s="40"/>
      <c r="C129" s="41"/>
      <c r="D129" s="40"/>
      <c r="E129" s="40"/>
      <c r="F129" s="41"/>
      <c r="G129" s="40"/>
      <c r="H129" s="40"/>
      <c r="I129" s="41"/>
      <c r="J129" s="40"/>
      <c r="K129" s="40"/>
      <c r="L129" s="41"/>
      <c r="M129" s="5"/>
      <c r="N129" s="3"/>
      <c r="O129" s="3"/>
      <c r="P129" s="3"/>
      <c r="Q129" s="3"/>
      <c r="R129" s="3"/>
      <c r="S129" s="3"/>
      <c r="T129" s="3"/>
    </row>
    <row r="130" spans="1:20" ht="15.75" customHeight="1">
      <c r="A130" s="40"/>
      <c r="B130" s="40"/>
      <c r="C130" s="41"/>
      <c r="D130" s="40"/>
      <c r="E130" s="40"/>
      <c r="F130" s="41"/>
      <c r="G130" s="40"/>
      <c r="H130" s="40"/>
      <c r="I130" s="41"/>
      <c r="J130" s="40"/>
      <c r="K130" s="40"/>
      <c r="L130" s="41"/>
      <c r="M130" s="5"/>
      <c r="N130" s="3"/>
      <c r="O130" s="3"/>
      <c r="P130" s="3"/>
      <c r="Q130" s="3"/>
      <c r="R130" s="3"/>
      <c r="S130" s="3"/>
      <c r="T130" s="3"/>
    </row>
    <row r="131" spans="1:20" ht="15.75" customHeight="1">
      <c r="A131" s="41"/>
      <c r="B131" s="41"/>
      <c r="C131" s="41"/>
      <c r="D131" s="40"/>
      <c r="E131" s="40"/>
      <c r="F131" s="41"/>
      <c r="G131" s="40"/>
      <c r="H131" s="40"/>
      <c r="I131" s="41"/>
      <c r="J131" s="40"/>
      <c r="K131" s="40"/>
      <c r="L131" s="41"/>
      <c r="M131" s="5"/>
      <c r="N131" s="3"/>
      <c r="O131" s="3"/>
      <c r="P131" s="3"/>
      <c r="Q131" s="3"/>
      <c r="R131" s="3"/>
      <c r="S131" s="3"/>
      <c r="T131" s="3"/>
    </row>
    <row r="132" spans="1:20" ht="15.75" customHeight="1">
      <c r="A132" s="40"/>
      <c r="B132" s="40"/>
      <c r="C132" s="41"/>
      <c r="D132" s="40"/>
      <c r="E132" s="40"/>
      <c r="F132" s="41"/>
      <c r="G132" s="40"/>
      <c r="H132" s="40"/>
      <c r="I132" s="41"/>
      <c r="J132" s="40"/>
      <c r="K132" s="40"/>
      <c r="L132" s="41"/>
      <c r="M132" s="5"/>
      <c r="N132" s="3"/>
      <c r="O132" s="3"/>
      <c r="P132" s="3"/>
      <c r="Q132" s="3"/>
      <c r="R132" s="3"/>
      <c r="S132" s="3"/>
      <c r="T132" s="3"/>
    </row>
    <row r="133" spans="1:20" ht="15.75" customHeight="1">
      <c r="A133" s="40"/>
      <c r="B133" s="40"/>
      <c r="C133" s="41"/>
      <c r="D133" s="40"/>
      <c r="E133" s="40"/>
      <c r="F133" s="41"/>
      <c r="G133" s="40"/>
      <c r="H133" s="40"/>
      <c r="I133" s="41"/>
      <c r="J133" s="40"/>
      <c r="K133" s="40"/>
      <c r="L133" s="41"/>
      <c r="M133" s="5"/>
      <c r="N133" s="3"/>
      <c r="O133" s="3"/>
      <c r="P133" s="3"/>
      <c r="Q133" s="3"/>
      <c r="R133" s="3"/>
      <c r="S133" s="3"/>
      <c r="T133" s="3"/>
    </row>
    <row r="134" spans="1:20" ht="15.75" customHeight="1">
      <c r="A134" s="40"/>
      <c r="B134" s="40"/>
      <c r="C134" s="41"/>
      <c r="D134" s="40"/>
      <c r="E134" s="40"/>
      <c r="F134" s="41"/>
      <c r="G134" s="40"/>
      <c r="H134" s="40"/>
      <c r="I134" s="41"/>
      <c r="J134" s="40"/>
      <c r="K134" s="40"/>
      <c r="L134" s="41"/>
      <c r="M134" s="5"/>
      <c r="N134" s="3"/>
      <c r="O134" s="3"/>
      <c r="P134" s="3"/>
      <c r="Q134" s="3"/>
      <c r="R134" s="3"/>
      <c r="S134" s="3"/>
      <c r="T134" s="3"/>
    </row>
    <row r="135" spans="1:20" ht="15.75" customHeight="1">
      <c r="A135" s="40"/>
      <c r="B135" s="40"/>
      <c r="C135" s="41"/>
      <c r="D135" s="40"/>
      <c r="E135" s="40"/>
      <c r="F135" s="41"/>
      <c r="G135" s="40"/>
      <c r="H135" s="40"/>
      <c r="I135" s="41"/>
      <c r="J135" s="40"/>
      <c r="K135" s="40"/>
      <c r="L135" s="41"/>
      <c r="M135" s="5"/>
      <c r="N135" s="3"/>
      <c r="O135" s="3"/>
      <c r="P135" s="3"/>
      <c r="Q135" s="3"/>
      <c r="R135" s="3"/>
      <c r="S135" s="3"/>
      <c r="T135" s="3"/>
    </row>
    <row r="136" spans="1:20" ht="15.75" customHeight="1">
      <c r="A136" s="40"/>
      <c r="B136" s="40"/>
      <c r="C136" s="41"/>
      <c r="D136" s="40"/>
      <c r="E136" s="40"/>
      <c r="F136" s="41"/>
      <c r="G136" s="40"/>
      <c r="H136" s="40"/>
      <c r="I136" s="41"/>
      <c r="J136" s="40"/>
      <c r="K136" s="40"/>
      <c r="L136" s="41"/>
      <c r="M136" s="5"/>
      <c r="N136" s="3"/>
      <c r="O136" s="3"/>
      <c r="P136" s="3"/>
      <c r="Q136" s="3"/>
      <c r="R136" s="3"/>
      <c r="S136" s="3"/>
      <c r="T136" s="3"/>
    </row>
    <row r="137" spans="1:20" ht="15.75" customHeight="1">
      <c r="A137" s="40"/>
      <c r="B137" s="40"/>
      <c r="C137" s="41"/>
      <c r="D137" s="40"/>
      <c r="E137" s="40"/>
      <c r="F137" s="41"/>
      <c r="G137" s="40"/>
      <c r="H137" s="40"/>
      <c r="I137" s="41"/>
      <c r="J137" s="40"/>
      <c r="K137" s="40"/>
      <c r="L137" s="41"/>
      <c r="M137" s="5"/>
      <c r="N137" s="3"/>
      <c r="O137" s="3"/>
      <c r="P137" s="3"/>
      <c r="Q137" s="3"/>
      <c r="R137" s="3"/>
      <c r="S137" s="3"/>
      <c r="T137" s="3"/>
    </row>
    <row r="138" spans="1:20" ht="15.75" customHeight="1">
      <c r="A138" s="40"/>
      <c r="B138" s="40"/>
      <c r="C138" s="41"/>
      <c r="D138" s="40"/>
      <c r="E138" s="40"/>
      <c r="F138" s="41"/>
      <c r="G138" s="40"/>
      <c r="H138" s="40"/>
      <c r="I138" s="41"/>
      <c r="J138" s="40"/>
      <c r="K138" s="40"/>
      <c r="L138" s="41"/>
      <c r="M138" s="5"/>
      <c r="N138" s="3"/>
      <c r="O138" s="3"/>
      <c r="P138" s="3"/>
      <c r="Q138" s="3"/>
      <c r="R138" s="3"/>
      <c r="S138" s="3"/>
      <c r="T138" s="3"/>
    </row>
    <row r="139" spans="1:20" ht="15.75" customHeight="1">
      <c r="A139" s="40"/>
      <c r="B139" s="40"/>
      <c r="C139" s="41"/>
      <c r="D139" s="40"/>
      <c r="E139" s="40"/>
      <c r="F139" s="41"/>
      <c r="G139" s="40"/>
      <c r="H139" s="40"/>
      <c r="I139" s="41"/>
      <c r="J139" s="40"/>
      <c r="K139" s="40"/>
      <c r="L139" s="41"/>
      <c r="M139" s="5"/>
      <c r="N139" s="3"/>
      <c r="O139" s="3"/>
      <c r="P139" s="3"/>
      <c r="Q139" s="3"/>
      <c r="R139" s="3"/>
      <c r="S139" s="3"/>
      <c r="T139" s="3"/>
    </row>
    <row r="140" spans="1:20" ht="15.75" customHeight="1">
      <c r="A140" s="40"/>
      <c r="B140" s="40"/>
      <c r="C140" s="41"/>
      <c r="D140" s="40"/>
      <c r="E140" s="40"/>
      <c r="F140" s="41"/>
      <c r="G140" s="40"/>
      <c r="H140" s="40"/>
      <c r="I140" s="41"/>
      <c r="J140" s="40"/>
      <c r="K140" s="40"/>
      <c r="L140" s="41"/>
      <c r="M140" s="5"/>
      <c r="N140" s="3"/>
      <c r="O140" s="3"/>
      <c r="P140" s="3"/>
      <c r="Q140" s="3"/>
      <c r="R140" s="3"/>
      <c r="S140" s="3"/>
      <c r="T140" s="3"/>
    </row>
    <row r="141" spans="1:20" ht="15.75" customHeight="1">
      <c r="A141" s="41"/>
      <c r="B141" s="41"/>
      <c r="C141" s="41"/>
      <c r="D141" s="40"/>
      <c r="E141" s="40"/>
      <c r="F141" s="41"/>
      <c r="G141" s="40"/>
      <c r="H141" s="40"/>
      <c r="I141" s="41"/>
      <c r="J141" s="40"/>
      <c r="K141" s="40"/>
      <c r="L141" s="41"/>
      <c r="M141" s="5"/>
      <c r="N141" s="3"/>
      <c r="O141" s="3"/>
      <c r="P141" s="3"/>
      <c r="Q141" s="3"/>
      <c r="R141" s="3"/>
      <c r="S141" s="3"/>
      <c r="T141" s="3"/>
    </row>
    <row r="142" spans="1:20" ht="15.75" customHeight="1">
      <c r="A142" s="40"/>
      <c r="B142" s="40"/>
      <c r="C142" s="41"/>
      <c r="D142" s="40"/>
      <c r="E142" s="40"/>
      <c r="F142" s="41"/>
      <c r="G142" s="40"/>
      <c r="H142" s="40"/>
      <c r="I142" s="41"/>
      <c r="J142" s="40"/>
      <c r="K142" s="40"/>
      <c r="L142" s="41"/>
      <c r="M142" s="5"/>
      <c r="N142" s="3"/>
      <c r="O142" s="3"/>
      <c r="P142" s="3"/>
      <c r="Q142" s="3"/>
      <c r="R142" s="3"/>
      <c r="S142" s="3"/>
      <c r="T142" s="3"/>
    </row>
    <row r="143" spans="1:20" ht="15.75" customHeight="1">
      <c r="A143" s="40"/>
      <c r="B143" s="40"/>
      <c r="C143" s="41"/>
      <c r="D143" s="40"/>
      <c r="E143" s="40"/>
      <c r="F143" s="41"/>
      <c r="G143" s="40"/>
      <c r="H143" s="40"/>
      <c r="I143" s="41"/>
      <c r="J143" s="40"/>
      <c r="K143" s="40"/>
      <c r="L143" s="41"/>
      <c r="M143" s="5"/>
      <c r="N143" s="3"/>
      <c r="O143" s="3"/>
      <c r="P143" s="3"/>
      <c r="Q143" s="3"/>
      <c r="R143" s="3"/>
      <c r="S143" s="3"/>
      <c r="T143" s="3"/>
    </row>
    <row r="144" spans="1:20" ht="15.75" customHeight="1">
      <c r="A144" s="40"/>
      <c r="B144" s="40"/>
      <c r="C144" s="41"/>
      <c r="D144" s="40"/>
      <c r="E144" s="40"/>
      <c r="F144" s="41"/>
      <c r="G144" s="40"/>
      <c r="H144" s="40"/>
      <c r="I144" s="41"/>
      <c r="J144" s="40"/>
      <c r="K144" s="40"/>
      <c r="L144" s="41"/>
      <c r="M144" s="5"/>
      <c r="N144" s="3"/>
      <c r="O144" s="3"/>
      <c r="P144" s="3"/>
      <c r="Q144" s="3"/>
      <c r="R144" s="3"/>
      <c r="S144" s="3"/>
      <c r="T144" s="3"/>
    </row>
    <row r="145" spans="1:20" ht="15.75" customHeight="1">
      <c r="A145" s="40"/>
      <c r="B145" s="40"/>
      <c r="C145" s="41"/>
      <c r="D145" s="40"/>
      <c r="E145" s="40"/>
      <c r="F145" s="41"/>
      <c r="G145" s="40"/>
      <c r="H145" s="40"/>
      <c r="I145" s="41"/>
      <c r="J145" s="40"/>
      <c r="K145" s="40"/>
      <c r="L145" s="41"/>
      <c r="M145" s="5"/>
      <c r="N145" s="3"/>
      <c r="O145" s="3"/>
      <c r="P145" s="3"/>
      <c r="Q145" s="3"/>
      <c r="R145" s="3"/>
      <c r="S145" s="3"/>
      <c r="T145" s="3"/>
    </row>
    <row r="146" spans="1:20" ht="15.75" customHeight="1">
      <c r="A146" s="40"/>
      <c r="B146" s="40"/>
      <c r="C146" s="41"/>
      <c r="D146" s="40"/>
      <c r="E146" s="40"/>
      <c r="F146" s="41"/>
      <c r="G146" s="40"/>
      <c r="H146" s="40"/>
      <c r="I146" s="41"/>
      <c r="J146" s="40"/>
      <c r="K146" s="40"/>
      <c r="L146" s="41"/>
      <c r="M146" s="5"/>
      <c r="N146" s="3"/>
      <c r="O146" s="3"/>
      <c r="P146" s="3"/>
      <c r="Q146" s="3"/>
      <c r="R146" s="3"/>
      <c r="S146" s="3"/>
      <c r="T146" s="3"/>
    </row>
    <row r="147" spans="1:20" ht="15.75" customHeight="1">
      <c r="A147" s="40"/>
      <c r="B147" s="40"/>
      <c r="C147" s="41"/>
      <c r="D147" s="40"/>
      <c r="E147" s="40"/>
      <c r="F147" s="41"/>
      <c r="G147" s="40"/>
      <c r="H147" s="40"/>
      <c r="I147" s="41"/>
      <c r="J147" s="40"/>
      <c r="K147" s="40"/>
      <c r="L147" s="41"/>
      <c r="M147" s="5"/>
      <c r="N147" s="3"/>
      <c r="O147" s="3"/>
      <c r="P147" s="3"/>
      <c r="Q147" s="3"/>
      <c r="R147" s="3"/>
      <c r="S147" s="3"/>
      <c r="T147" s="3"/>
    </row>
    <row r="148" spans="1:20" ht="15.75" customHeight="1">
      <c r="A148" s="40"/>
      <c r="B148" s="40"/>
      <c r="C148" s="41"/>
      <c r="D148" s="40"/>
      <c r="E148" s="40"/>
      <c r="F148" s="41"/>
      <c r="G148" s="40"/>
      <c r="H148" s="40"/>
      <c r="I148" s="41"/>
      <c r="J148" s="40"/>
      <c r="K148" s="40"/>
      <c r="L148" s="41"/>
      <c r="M148" s="5"/>
      <c r="N148" s="3"/>
      <c r="O148" s="3"/>
      <c r="P148" s="3"/>
      <c r="Q148" s="3"/>
      <c r="R148" s="3"/>
      <c r="S148" s="3"/>
      <c r="T148" s="3"/>
    </row>
    <row r="149" spans="1:20" ht="15.75" customHeight="1">
      <c r="A149" s="40"/>
      <c r="B149" s="40"/>
      <c r="C149" s="41"/>
      <c r="D149" s="40"/>
      <c r="E149" s="40"/>
      <c r="F149" s="41"/>
      <c r="G149" s="40"/>
      <c r="H149" s="40"/>
      <c r="I149" s="41"/>
      <c r="J149" s="40"/>
      <c r="K149" s="40"/>
      <c r="L149" s="41"/>
      <c r="M149" s="5"/>
      <c r="N149" s="3"/>
      <c r="O149" s="3"/>
      <c r="P149" s="3"/>
      <c r="Q149" s="3"/>
      <c r="R149" s="3"/>
      <c r="S149" s="3"/>
      <c r="T149" s="3"/>
    </row>
    <row r="150" spans="1:20" ht="15.75" customHeight="1">
      <c r="A150" s="40"/>
      <c r="B150" s="40"/>
      <c r="C150" s="41"/>
      <c r="D150" s="40"/>
      <c r="E150" s="40"/>
      <c r="F150" s="41"/>
      <c r="G150" s="40"/>
      <c r="H150" s="40"/>
      <c r="I150" s="41"/>
      <c r="J150" s="40"/>
      <c r="K150" s="40"/>
      <c r="L150" s="41"/>
      <c r="M150" s="5"/>
      <c r="N150" s="3"/>
      <c r="O150" s="3"/>
      <c r="P150" s="3"/>
      <c r="Q150" s="3"/>
      <c r="R150" s="3"/>
      <c r="S150" s="3"/>
      <c r="T150" s="3"/>
    </row>
    <row r="151" spans="1:20" ht="15.75" customHeight="1">
      <c r="A151" s="40"/>
      <c r="B151" s="40"/>
      <c r="C151" s="41"/>
      <c r="D151" s="41"/>
      <c r="E151" s="41"/>
      <c r="F151" s="41"/>
      <c r="G151" s="40"/>
      <c r="H151" s="40"/>
      <c r="I151" s="41"/>
      <c r="J151" s="41"/>
      <c r="K151" s="41"/>
      <c r="L151" s="41"/>
      <c r="M151" s="5"/>
      <c r="N151" s="3"/>
      <c r="O151" s="3"/>
      <c r="P151" s="3"/>
      <c r="Q151" s="3"/>
      <c r="R151" s="3"/>
      <c r="S151" s="3"/>
      <c r="T151" s="3"/>
    </row>
    <row r="152" spans="1:20" ht="15.75" customHeight="1">
      <c r="A152" s="40"/>
      <c r="B152" s="40"/>
      <c r="C152" s="41"/>
      <c r="D152" s="40"/>
      <c r="E152" s="40"/>
      <c r="F152" s="41"/>
      <c r="G152" s="40"/>
      <c r="H152" s="40"/>
      <c r="I152" s="41"/>
      <c r="J152" s="40"/>
      <c r="K152" s="40"/>
      <c r="L152" s="41"/>
      <c r="M152" s="5"/>
      <c r="N152" s="3"/>
      <c r="O152" s="3"/>
      <c r="P152" s="3"/>
      <c r="Q152" s="3"/>
      <c r="R152" s="3"/>
      <c r="S152" s="3"/>
      <c r="T152" s="3"/>
    </row>
    <row r="153" spans="1:20" ht="15.75" customHeight="1">
      <c r="A153" s="40"/>
      <c r="B153" s="40"/>
      <c r="C153" s="41"/>
      <c r="D153" s="40"/>
      <c r="E153" s="40"/>
      <c r="F153" s="41"/>
      <c r="G153" s="40"/>
      <c r="H153" s="40"/>
      <c r="I153" s="41"/>
      <c r="J153" s="40"/>
      <c r="K153" s="40"/>
      <c r="L153" s="41"/>
      <c r="M153" s="5"/>
      <c r="N153" s="3"/>
      <c r="O153" s="3"/>
      <c r="P153" s="3"/>
      <c r="Q153" s="3"/>
      <c r="R153" s="3"/>
      <c r="S153" s="3"/>
      <c r="T153" s="3"/>
    </row>
    <row r="154" spans="1:20" ht="15.75" customHeight="1">
      <c r="A154" s="40"/>
      <c r="B154" s="40"/>
      <c r="C154" s="41"/>
      <c r="D154" s="40"/>
      <c r="E154" s="40"/>
      <c r="F154" s="41"/>
      <c r="G154" s="40"/>
      <c r="H154" s="40"/>
      <c r="I154" s="41"/>
      <c r="J154" s="40"/>
      <c r="K154" s="40"/>
      <c r="L154" s="41"/>
      <c r="M154" s="5"/>
      <c r="N154" s="3"/>
      <c r="O154" s="3"/>
      <c r="P154" s="3"/>
      <c r="Q154" s="3"/>
      <c r="R154" s="3"/>
      <c r="S154" s="3"/>
      <c r="T154" s="3"/>
    </row>
    <row r="155" spans="1:20" ht="15.75" customHeight="1">
      <c r="A155" s="40"/>
      <c r="B155" s="40"/>
      <c r="C155" s="41"/>
      <c r="D155" s="40"/>
      <c r="E155" s="40"/>
      <c r="F155" s="41"/>
      <c r="G155" s="40"/>
      <c r="H155" s="40"/>
      <c r="I155" s="41"/>
      <c r="J155" s="40"/>
      <c r="K155" s="40"/>
      <c r="L155" s="41"/>
      <c r="M155" s="5"/>
      <c r="N155" s="3"/>
      <c r="O155" s="3"/>
      <c r="P155" s="3"/>
      <c r="Q155" s="3"/>
      <c r="R155" s="3"/>
      <c r="S155" s="3"/>
      <c r="T155" s="3"/>
    </row>
    <row r="156" spans="1:20" ht="15.75" customHeight="1">
      <c r="A156" s="40"/>
      <c r="B156" s="40"/>
      <c r="C156" s="41"/>
      <c r="D156" s="40"/>
      <c r="E156" s="40"/>
      <c r="F156" s="41"/>
      <c r="G156" s="40"/>
      <c r="H156" s="40"/>
      <c r="I156" s="41"/>
      <c r="J156" s="40"/>
      <c r="K156" s="40"/>
      <c r="L156" s="41"/>
      <c r="M156" s="3"/>
      <c r="N156" s="3"/>
      <c r="O156" s="3"/>
      <c r="P156" s="3"/>
      <c r="Q156" s="3"/>
      <c r="R156" s="3"/>
      <c r="S156" s="3"/>
      <c r="T156" s="3"/>
    </row>
    <row r="157" spans="1:20" ht="15.75" customHeight="1">
      <c r="A157" s="40"/>
      <c r="B157" s="40"/>
      <c r="C157" s="41"/>
      <c r="D157" s="40"/>
      <c r="E157" s="40"/>
      <c r="F157" s="41"/>
      <c r="G157" s="40"/>
      <c r="H157" s="40"/>
      <c r="I157" s="41"/>
      <c r="J157" s="40"/>
      <c r="K157" s="40"/>
      <c r="L157" s="41"/>
      <c r="M157" s="3"/>
      <c r="N157" s="3"/>
      <c r="O157" s="3"/>
      <c r="P157" s="3"/>
      <c r="Q157" s="3"/>
      <c r="R157" s="3"/>
      <c r="S157" s="3"/>
      <c r="T157" s="3"/>
    </row>
    <row r="158" spans="1:20" ht="15.75" customHeight="1">
      <c r="A158" s="40"/>
      <c r="B158" s="40"/>
      <c r="C158" s="41"/>
      <c r="D158" s="40"/>
      <c r="E158" s="40"/>
      <c r="F158" s="41"/>
      <c r="G158" s="40"/>
      <c r="H158" s="40"/>
      <c r="I158" s="41"/>
      <c r="J158" s="40"/>
      <c r="K158" s="40"/>
      <c r="L158" s="41"/>
      <c r="M158" s="3"/>
      <c r="N158" s="3"/>
      <c r="O158" s="3"/>
      <c r="P158" s="3"/>
      <c r="Q158" s="3"/>
      <c r="R158" s="3"/>
      <c r="S158" s="3"/>
      <c r="T158" s="3"/>
    </row>
    <row r="159" spans="1:20" ht="15.75" customHeight="1">
      <c r="A159" s="40"/>
      <c r="B159" s="40"/>
      <c r="C159" s="41"/>
      <c r="D159" s="40"/>
      <c r="E159" s="40"/>
      <c r="F159" s="41"/>
      <c r="G159" s="40"/>
      <c r="H159" s="40"/>
      <c r="I159" s="41"/>
      <c r="J159" s="40"/>
      <c r="K159" s="40"/>
      <c r="L159" s="41"/>
      <c r="M159" s="3"/>
      <c r="N159" s="3"/>
      <c r="O159" s="3"/>
      <c r="P159" s="3"/>
      <c r="Q159" s="3"/>
      <c r="R159" s="3"/>
      <c r="S159" s="3"/>
      <c r="T159" s="3"/>
    </row>
    <row r="160" spans="1:20" ht="15.75" customHeight="1">
      <c r="A160" s="40"/>
      <c r="B160" s="40"/>
      <c r="C160" s="41"/>
      <c r="D160" s="40"/>
      <c r="E160" s="40"/>
      <c r="F160" s="41"/>
      <c r="G160" s="40"/>
      <c r="H160" s="40"/>
      <c r="I160" s="41"/>
      <c r="J160" s="40"/>
      <c r="K160" s="40"/>
      <c r="L160" s="41"/>
      <c r="M160" s="3"/>
      <c r="N160" s="3"/>
      <c r="O160" s="3"/>
      <c r="P160" s="3"/>
      <c r="Q160" s="3"/>
      <c r="R160" s="3"/>
      <c r="S160" s="3"/>
      <c r="T160" s="3"/>
    </row>
    <row r="161" spans="1:20" ht="15.75" customHeight="1">
      <c r="A161" s="40"/>
      <c r="B161" s="40"/>
      <c r="C161" s="41"/>
      <c r="D161" s="40"/>
      <c r="E161" s="40"/>
      <c r="F161" s="41"/>
      <c r="G161" s="40"/>
      <c r="H161" s="40"/>
      <c r="I161" s="41"/>
      <c r="J161" s="40"/>
      <c r="K161" s="40"/>
      <c r="L161" s="41"/>
      <c r="M161" s="3"/>
      <c r="N161" s="3"/>
      <c r="O161" s="3"/>
      <c r="P161" s="3"/>
      <c r="Q161" s="3"/>
      <c r="R161" s="3"/>
      <c r="S161" s="3"/>
      <c r="T161" s="3"/>
    </row>
    <row r="162" spans="1:20" ht="15.75" customHeight="1">
      <c r="A162" s="40"/>
      <c r="B162" s="40"/>
      <c r="C162" s="41"/>
      <c r="D162" s="40"/>
      <c r="E162" s="40"/>
      <c r="F162" s="41"/>
      <c r="G162" s="40"/>
      <c r="H162" s="40"/>
      <c r="I162" s="41"/>
      <c r="J162" s="40"/>
      <c r="K162" s="40"/>
      <c r="L162" s="41"/>
      <c r="M162" s="3"/>
      <c r="N162" s="3"/>
      <c r="O162" s="3"/>
      <c r="P162" s="3"/>
      <c r="Q162" s="3"/>
      <c r="R162" s="3"/>
      <c r="S162" s="3"/>
      <c r="T162" s="3"/>
    </row>
    <row r="163" spans="1:12" ht="15.75" customHeight="1">
      <c r="A163" s="40"/>
      <c r="B163" s="40"/>
      <c r="C163" s="41"/>
      <c r="D163" s="40"/>
      <c r="E163" s="40"/>
      <c r="F163" s="41"/>
      <c r="G163" s="40"/>
      <c r="H163" s="40"/>
      <c r="I163" s="41"/>
      <c r="J163" s="40"/>
      <c r="K163" s="40"/>
      <c r="L163" s="41"/>
    </row>
    <row r="164" spans="1:12" ht="15.75" customHeight="1">
      <c r="A164" s="40"/>
      <c r="B164" s="40"/>
      <c r="C164" s="41"/>
      <c r="D164" s="40"/>
      <c r="E164" s="40"/>
      <c r="F164" s="41"/>
      <c r="G164" s="40"/>
      <c r="H164" s="40"/>
      <c r="I164" s="41"/>
      <c r="J164" s="40"/>
      <c r="K164" s="40"/>
      <c r="L164" s="41"/>
    </row>
    <row r="165" spans="1:12" ht="15.75" customHeight="1">
      <c r="A165" s="40"/>
      <c r="B165" s="40"/>
      <c r="C165" s="41"/>
      <c r="D165" s="40"/>
      <c r="E165" s="40"/>
      <c r="F165" s="41"/>
      <c r="G165" s="40"/>
      <c r="H165" s="40"/>
      <c r="I165" s="41"/>
      <c r="J165" s="40"/>
      <c r="K165" s="40"/>
      <c r="L165" s="41"/>
    </row>
    <row r="166" spans="1:12" ht="15.75" customHeight="1">
      <c r="A166" s="40"/>
      <c r="B166" s="40"/>
      <c r="C166" s="41"/>
      <c r="D166" s="40"/>
      <c r="E166" s="40"/>
      <c r="F166" s="41"/>
      <c r="G166" s="40"/>
      <c r="H166" s="40"/>
      <c r="I166" s="41"/>
      <c r="J166" s="40"/>
      <c r="K166" s="40"/>
      <c r="L166" s="41"/>
    </row>
    <row r="167" spans="1:12" ht="15.75" customHeight="1">
      <c r="A167" s="40"/>
      <c r="B167" s="40"/>
      <c r="C167" s="41"/>
      <c r="D167" s="40"/>
      <c r="E167" s="40"/>
      <c r="F167" s="41"/>
      <c r="G167" s="40"/>
      <c r="H167" s="40"/>
      <c r="I167" s="41"/>
      <c r="J167" s="40"/>
      <c r="K167" s="40"/>
      <c r="L167" s="41"/>
    </row>
    <row r="168" spans="1:12" ht="15.75" customHeight="1">
      <c r="A168" s="40"/>
      <c r="B168" s="40"/>
      <c r="C168" s="41"/>
      <c r="D168" s="40"/>
      <c r="E168" s="40"/>
      <c r="F168" s="41"/>
      <c r="G168" s="40"/>
      <c r="H168" s="40"/>
      <c r="I168" s="41"/>
      <c r="J168" s="40"/>
      <c r="K168" s="40"/>
      <c r="L168" s="41"/>
    </row>
    <row r="169" spans="1:12" ht="15.75" customHeight="1">
      <c r="A169" s="40"/>
      <c r="B169" s="40"/>
      <c r="C169" s="41"/>
      <c r="D169" s="40"/>
      <c r="E169" s="40"/>
      <c r="F169" s="41"/>
      <c r="G169" s="40"/>
      <c r="H169" s="40"/>
      <c r="I169" s="41"/>
      <c r="J169" s="40"/>
      <c r="K169" s="40"/>
      <c r="L169" s="41"/>
    </row>
    <row r="170" spans="1:12" ht="15.75" customHeight="1">
      <c r="A170" s="40"/>
      <c r="B170" s="40"/>
      <c r="C170" s="41"/>
      <c r="D170" s="40"/>
      <c r="E170" s="40"/>
      <c r="F170" s="41"/>
      <c r="G170" s="40"/>
      <c r="H170" s="40"/>
      <c r="I170" s="41"/>
      <c r="J170" s="40"/>
      <c r="K170" s="40"/>
      <c r="L170" s="41"/>
    </row>
    <row r="171" spans="1:12" ht="19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9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9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2017-05-24T06:31:43Z</cp:lastPrinted>
  <dcterms:created xsi:type="dcterms:W3CDTF">2016-06-06T06:42:51Z</dcterms:created>
  <dcterms:modified xsi:type="dcterms:W3CDTF">2017-05-24T06:41:12Z</dcterms:modified>
  <cp:category/>
  <cp:version/>
  <cp:contentType/>
  <cp:contentStatus/>
</cp:coreProperties>
</file>